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SHIN\Desktop\바탕화면\IR자료\202Q작업\"/>
    </mc:Choice>
  </mc:AlternateContent>
  <bookViews>
    <workbookView xWindow="0" yWindow="0" windowWidth="14115" windowHeight="12285"/>
  </bookViews>
  <sheets>
    <sheet name="연결 재무상태표" sheetId="1" r:id="rId1"/>
    <sheet name="연결 포괄손익계산서" sheetId="2" r:id="rId2"/>
    <sheet name="별도 재무상태표" sheetId="3" r:id="rId3"/>
    <sheet name="별도 포괄손익계산서" sheetId="5" r:id="rId4"/>
  </sheets>
  <calcPr calcId="152511"/>
</workbook>
</file>

<file path=xl/calcChain.xml><?xml version="1.0" encoding="utf-8"?>
<calcChain xmlns="http://schemas.openxmlformats.org/spreadsheetml/2006/main">
  <c r="C41" i="1" l="1"/>
  <c r="C49" i="3" l="1"/>
  <c r="C54" i="1" l="1"/>
  <c r="C50" i="3" l="1"/>
</calcChain>
</file>

<file path=xl/sharedStrings.xml><?xml version="1.0" encoding="utf-8"?>
<sst xmlns="http://schemas.openxmlformats.org/spreadsheetml/2006/main" count="241" uniqueCount="175">
  <si>
    <t>대신증권주식회사와 그 종속기업</t>
  </si>
  <si>
    <t>(단위 : 천원)</t>
  </si>
  <si>
    <t>자      산      총      계</t>
  </si>
  <si>
    <t>부                        채</t>
  </si>
  <si>
    <t>부      채      총      계</t>
  </si>
  <si>
    <t>자                        본</t>
  </si>
  <si>
    <t>Ⅰ. 지배기업의 소유주지분</t>
  </si>
  <si>
    <t>     (대손준비금 적립예정금액)</t>
  </si>
  <si>
    <t>Ⅱ. 비지배지분</t>
  </si>
  <si>
    <t>자       본       총       계</t>
  </si>
  <si>
    <t>부  채  및  자  본  총  계</t>
  </si>
  <si>
    <t> 1. 후속적으로 당기손익으로 재분류되는 항목</t>
  </si>
  <si>
    <t> 2. 후속적으로 당기손익으로 재분류되지 않는 항목</t>
  </si>
  <si>
    <t> 보통주기본주당순이익(단위:원)</t>
  </si>
  <si>
    <t> 우선주기본주당순이익(단위:원)</t>
  </si>
  <si>
    <t> 2우선주기본주당순이익(단위:원)</t>
  </si>
  <si>
    <t> 보통주희석주당순이익(단위:원)</t>
  </si>
  <si>
    <t> 우선주희석주당순이익(단위:원)</t>
  </si>
  <si>
    <t> 2우선주희석주당순이익(단위:원)</t>
  </si>
  <si>
    <t>대신증권주식회사</t>
  </si>
  <si>
    <t>    (대손준비금 적립액)</t>
  </si>
  <si>
    <t>    (대손준비금 적립예정금액)</t>
  </si>
  <si>
    <t>연결재무상태표</t>
  </si>
  <si>
    <t>지배기업주주지분에 대한 주당순이익</t>
    <phoneticPr fontId="5" type="noConversion"/>
  </si>
  <si>
    <t>자                        산</t>
    <phoneticPr fontId="5" type="noConversion"/>
  </si>
  <si>
    <t>자                        산</t>
    <phoneticPr fontId="5" type="noConversion"/>
  </si>
  <si>
    <t>자      산      총      계</t>
    <phoneticPr fontId="5" type="noConversion"/>
  </si>
  <si>
    <t>부                        채</t>
    <phoneticPr fontId="5" type="noConversion"/>
  </si>
  <si>
    <t>자      본      총      계</t>
    <phoneticPr fontId="5" type="noConversion"/>
  </si>
  <si>
    <t>자                        본</t>
    <phoneticPr fontId="5" type="noConversion"/>
  </si>
  <si>
    <t>Ⅰ. 현금및예치금</t>
    <phoneticPr fontId="5" type="noConversion"/>
  </si>
  <si>
    <t>  2. 파생상품자산</t>
    <phoneticPr fontId="5" type="noConversion"/>
  </si>
  <si>
    <t>1. 자본금</t>
    <phoneticPr fontId="5" type="noConversion"/>
  </si>
  <si>
    <t>2. 연결자본잉여금</t>
    <phoneticPr fontId="5" type="noConversion"/>
  </si>
  <si>
    <t>3. 연결기타포괄손익누계액</t>
    <phoneticPr fontId="5" type="noConversion"/>
  </si>
  <si>
    <t>4. 연결이익잉여금</t>
    <phoneticPr fontId="5" type="noConversion"/>
  </si>
  <si>
    <t>     (대손준비금 적립액)</t>
    <phoneticPr fontId="5" type="noConversion"/>
  </si>
  <si>
    <t>5. 자본조정</t>
    <phoneticPr fontId="5" type="noConversion"/>
  </si>
  <si>
    <t>Ⅰ. 자본금</t>
    <phoneticPr fontId="5" type="noConversion"/>
  </si>
  <si>
    <t>Ⅱ. 자본잉여금</t>
    <phoneticPr fontId="5" type="noConversion"/>
  </si>
  <si>
    <t>부 채 및 자 본 총 계</t>
    <phoneticPr fontId="5" type="noConversion"/>
  </si>
  <si>
    <t>Ⅲ. 기타포괄손익누계액</t>
    <phoneticPr fontId="5" type="noConversion"/>
  </si>
  <si>
    <t>Ⅳ. 이익잉여금</t>
    <phoneticPr fontId="5" type="noConversion"/>
  </si>
  <si>
    <t>Ⅴ. 자본조정</t>
    <phoneticPr fontId="5" type="noConversion"/>
  </si>
  <si>
    <t>  1. 당기손익-공정가치측정금융자산</t>
    <phoneticPr fontId="5" type="noConversion"/>
  </si>
  <si>
    <t>  1. 당기손익-공정가치측정지정금융부채</t>
    <phoneticPr fontId="5" type="noConversion"/>
  </si>
  <si>
    <t>  2. 파생상품부채</t>
    <phoneticPr fontId="5" type="noConversion"/>
  </si>
  <si>
    <t>  3. 당기손익-공정가치측정지정금융부채</t>
    <phoneticPr fontId="5" type="noConversion"/>
  </si>
  <si>
    <t>1. 당기손익-공정가치측정금융자산</t>
    <phoneticPr fontId="5" type="noConversion"/>
  </si>
  <si>
    <t>2. 파생상품자산</t>
    <phoneticPr fontId="5" type="noConversion"/>
  </si>
  <si>
    <t>1. 당기손익-공정가치측정금융부채</t>
    <phoneticPr fontId="5" type="noConversion"/>
  </si>
  <si>
    <t>2. 파생상품부채</t>
    <phoneticPr fontId="5" type="noConversion"/>
  </si>
  <si>
    <t>3. 당기손익-공정가치측정지정금융부채</t>
    <phoneticPr fontId="5" type="noConversion"/>
  </si>
  <si>
    <t xml:space="preserve">    (대손준비금반영후 조정이익 </t>
    <phoneticPr fontId="5" type="noConversion"/>
  </si>
  <si>
    <t>연결포괄손익계산서</t>
    <phoneticPr fontId="5" type="noConversion"/>
  </si>
  <si>
    <t>재무상태표</t>
    <phoneticPr fontId="5" type="noConversion"/>
  </si>
  <si>
    <t>당기연결순손익의 귀속</t>
    <phoneticPr fontId="5" type="noConversion"/>
  </si>
  <si>
    <t>당기연결총포괄손익의 귀속</t>
    <phoneticPr fontId="5" type="noConversion"/>
  </si>
  <si>
    <t>제59기</t>
    <phoneticPr fontId="5" type="noConversion"/>
  </si>
  <si>
    <t>Ⅱ. 당기손익-공정가치측정금융자산</t>
    <phoneticPr fontId="5" type="noConversion"/>
  </si>
  <si>
    <t>Ⅲ. 기타포괄손익-공정가치측정금융자산</t>
    <phoneticPr fontId="5" type="noConversion"/>
  </si>
  <si>
    <t>Ⅳ. 관계기업및공동기업투자</t>
    <phoneticPr fontId="5" type="noConversion"/>
  </si>
  <si>
    <t>Ⅴ. 대출채권</t>
    <phoneticPr fontId="5" type="noConversion"/>
  </si>
  <si>
    <t>Ⅵ. 당기법인세자산</t>
    <phoneticPr fontId="5" type="noConversion"/>
  </si>
  <si>
    <t>Ⅶ. 유형자산</t>
    <phoneticPr fontId="5" type="noConversion"/>
  </si>
  <si>
    <t>Ⅷ. 무형자산</t>
    <phoneticPr fontId="5" type="noConversion"/>
  </si>
  <si>
    <t>Ⅸ. 투자부동산</t>
    <phoneticPr fontId="5" type="noConversion"/>
  </si>
  <si>
    <t>Ⅹ. 매각예정비유동자산</t>
    <phoneticPr fontId="5" type="noConversion"/>
  </si>
  <si>
    <t>ⅩI. 이연법인세자산</t>
    <phoneticPr fontId="5" type="noConversion"/>
  </si>
  <si>
    <t>ⅩⅡ. 기타자산</t>
    <phoneticPr fontId="5" type="noConversion"/>
  </si>
  <si>
    <t>ⅩⅢ. 재고자산</t>
    <phoneticPr fontId="5" type="noConversion"/>
  </si>
  <si>
    <t>Ⅰ. 당기손익-공정가치측정금융부채</t>
    <phoneticPr fontId="5" type="noConversion"/>
  </si>
  <si>
    <t>제59기</t>
    <phoneticPr fontId="5" type="noConversion"/>
  </si>
  <si>
    <t>Ⅱ. 예수부채</t>
    <phoneticPr fontId="5" type="noConversion"/>
  </si>
  <si>
    <t>Ⅲ. 차입부채</t>
    <phoneticPr fontId="5" type="noConversion"/>
  </si>
  <si>
    <t>Ⅳ. 사채</t>
    <phoneticPr fontId="5" type="noConversion"/>
  </si>
  <si>
    <t>Ⅴ. 종업원급여부채</t>
    <phoneticPr fontId="5" type="noConversion"/>
  </si>
  <si>
    <t>Ⅵ. 충당부채</t>
    <phoneticPr fontId="5" type="noConversion"/>
  </si>
  <si>
    <t>Ⅶ. 당기법인세부채</t>
    <phoneticPr fontId="5" type="noConversion"/>
  </si>
  <si>
    <t>Ⅷ. 이연법인세부채</t>
    <phoneticPr fontId="5" type="noConversion"/>
  </si>
  <si>
    <t>Ⅸ. 기타부채</t>
    <phoneticPr fontId="5" type="noConversion"/>
  </si>
  <si>
    <t>Ⅱ. 당기손익-공정가치측정금융자산</t>
    <phoneticPr fontId="5" type="noConversion"/>
  </si>
  <si>
    <t>Ⅳ. 종속기업및관계기업투자</t>
    <phoneticPr fontId="5" type="noConversion"/>
  </si>
  <si>
    <t>Ⅴ. 대출채권</t>
    <phoneticPr fontId="5" type="noConversion"/>
  </si>
  <si>
    <t>Ⅲ. 기타포괄손익-공정가치측정금융자산</t>
    <phoneticPr fontId="5" type="noConversion"/>
  </si>
  <si>
    <t>제59기</t>
    <phoneticPr fontId="5" type="noConversion"/>
  </si>
  <si>
    <t>Ⅵ. 당기법인세자산</t>
    <phoneticPr fontId="5" type="noConversion"/>
  </si>
  <si>
    <t>Ⅶ. 유형자산</t>
    <phoneticPr fontId="5" type="noConversion"/>
  </si>
  <si>
    <t>Ⅷ. 무형자산</t>
    <phoneticPr fontId="5" type="noConversion"/>
  </si>
  <si>
    <t>Ⅸ. 투자부동산</t>
    <phoneticPr fontId="5" type="noConversion"/>
  </si>
  <si>
    <t>Ⅰ. 당기손익-공정가치측정금융부채</t>
    <phoneticPr fontId="5" type="noConversion"/>
  </si>
  <si>
    <t>Ⅱ. 예수부채</t>
    <phoneticPr fontId="5" type="noConversion"/>
  </si>
  <si>
    <t>Ⅸ. 기타부채</t>
    <phoneticPr fontId="5" type="noConversion"/>
  </si>
  <si>
    <t>Ⅳ. 사채</t>
    <phoneticPr fontId="5" type="noConversion"/>
  </si>
  <si>
    <t>Ⅵ. 충당부채</t>
    <phoneticPr fontId="5" type="noConversion"/>
  </si>
  <si>
    <t>Ⅶ. 당기법인세부채</t>
    <phoneticPr fontId="5" type="noConversion"/>
  </si>
  <si>
    <t>Ⅲ. 차입부채</t>
    <phoneticPr fontId="5" type="noConversion"/>
  </si>
  <si>
    <t>Ⅴ. 종업원급여부채</t>
    <phoneticPr fontId="5" type="noConversion"/>
  </si>
  <si>
    <t>Ⅷ. 이연법인세부채</t>
    <phoneticPr fontId="5" type="noConversion"/>
  </si>
  <si>
    <t>-</t>
    <phoneticPr fontId="5" type="noConversion"/>
  </si>
  <si>
    <t>제 59(전)기 2019년 12월 31일 현재</t>
    <phoneticPr fontId="5" type="noConversion"/>
  </si>
  <si>
    <t>제60기</t>
    <phoneticPr fontId="5" type="noConversion"/>
  </si>
  <si>
    <t>제59기</t>
    <phoneticPr fontId="5" type="noConversion"/>
  </si>
  <si>
    <t>Ⅰ. 영업수익</t>
    <phoneticPr fontId="5" type="noConversion"/>
  </si>
  <si>
    <t>1. 수수료수익</t>
    <phoneticPr fontId="5" type="noConversion"/>
  </si>
  <si>
    <t>2. 이자수익</t>
    <phoneticPr fontId="5" type="noConversion"/>
  </si>
  <si>
    <t>3. 당기손익-공정가치측정금융상품관련이익</t>
    <phoneticPr fontId="5" type="noConversion"/>
  </si>
  <si>
    <t>4. 당기손익-공정가치측정지정금융상품관련이익</t>
    <phoneticPr fontId="5" type="noConversion"/>
  </si>
  <si>
    <t>5. 신용손실충당금환입액</t>
    <phoneticPr fontId="5" type="noConversion"/>
  </si>
  <si>
    <t>6. 외환거래이익</t>
    <phoneticPr fontId="5" type="noConversion"/>
  </si>
  <si>
    <t>7. 분양수익</t>
    <phoneticPr fontId="5" type="noConversion"/>
  </si>
  <si>
    <t>8. 임대수익</t>
    <phoneticPr fontId="5" type="noConversion"/>
  </si>
  <si>
    <t>9. 기타의영업수익</t>
    <phoneticPr fontId="5" type="noConversion"/>
  </si>
  <si>
    <t>Ⅱ. 영업비용</t>
    <phoneticPr fontId="5" type="noConversion"/>
  </si>
  <si>
    <t>1. 수수료비용</t>
    <phoneticPr fontId="5" type="noConversion"/>
  </si>
  <si>
    <t>2. 이자비용</t>
    <phoneticPr fontId="5" type="noConversion"/>
  </si>
  <si>
    <t>3. 당기손익-공정가치측정금융상품관련손실</t>
    <phoneticPr fontId="5" type="noConversion"/>
  </si>
  <si>
    <t>4. 당기손익-공정가치측정지정금융상품관련손실</t>
    <phoneticPr fontId="5" type="noConversion"/>
  </si>
  <si>
    <t>5. 신용손실충당금전입액</t>
    <phoneticPr fontId="5" type="noConversion"/>
  </si>
  <si>
    <t>6. 외환거래손실</t>
    <phoneticPr fontId="5" type="noConversion"/>
  </si>
  <si>
    <t>7. 분양비용</t>
    <phoneticPr fontId="5" type="noConversion"/>
  </si>
  <si>
    <t>8. 임대비용</t>
    <phoneticPr fontId="5" type="noConversion"/>
  </si>
  <si>
    <t>9. 인건비</t>
    <phoneticPr fontId="5" type="noConversion"/>
  </si>
  <si>
    <t>10. 감가상각비 및 상각비</t>
    <phoneticPr fontId="5" type="noConversion"/>
  </si>
  <si>
    <t>11. 기타 판매비와관리비</t>
    <phoneticPr fontId="5" type="noConversion"/>
  </si>
  <si>
    <t>12. 기타의영업비용</t>
    <phoneticPr fontId="5" type="noConversion"/>
  </si>
  <si>
    <t>Ⅲ. 영업손익</t>
    <phoneticPr fontId="5" type="noConversion"/>
  </si>
  <si>
    <t>Ⅳ. 영업외손익</t>
    <phoneticPr fontId="5" type="noConversion"/>
  </si>
  <si>
    <t>1. 영업외이익</t>
    <phoneticPr fontId="5" type="noConversion"/>
  </si>
  <si>
    <t>2. 영업외손실</t>
    <phoneticPr fontId="5" type="noConversion"/>
  </si>
  <si>
    <t>Ⅴ. 법인세비용차감전연결순손익</t>
    <phoneticPr fontId="5" type="noConversion"/>
  </si>
  <si>
    <t>Ⅵ. 법인세비용</t>
    <phoneticPr fontId="5" type="noConversion"/>
  </si>
  <si>
    <t>Ⅶ. 당기연결순손익</t>
    <phoneticPr fontId="5" type="noConversion"/>
  </si>
  <si>
    <t>관계기업투자 지분법평가</t>
    <phoneticPr fontId="5" type="noConversion"/>
  </si>
  <si>
    <t>해외사업환산손익</t>
    <phoneticPr fontId="5" type="noConversion"/>
  </si>
  <si>
    <t>확정급여제도의 재측정요소</t>
    <phoneticPr fontId="5" type="noConversion"/>
  </si>
  <si>
    <t>기타포괄손익-공정가치 측정금융자산평가손익</t>
    <phoneticPr fontId="5" type="noConversion"/>
  </si>
  <si>
    <t>당기손익-공정가치측정지정금융부채 자기신용위험변동손익</t>
    <phoneticPr fontId="5" type="noConversion"/>
  </si>
  <si>
    <r>
      <rPr>
        <sz val="10"/>
        <color rgb="FF000000"/>
        <rFont val="맑은 고딕"/>
        <family val="3"/>
        <charset val="129"/>
      </rPr>
      <t>Ⅸ</t>
    </r>
    <r>
      <rPr>
        <sz val="10"/>
        <color rgb="FF000000"/>
        <rFont val="굴림"/>
        <family val="3"/>
        <charset val="129"/>
      </rPr>
      <t>. 당기연결총포괄손익</t>
    </r>
    <phoneticPr fontId="5" type="noConversion"/>
  </si>
  <si>
    <t xml:space="preserve">     당기: 37,572백만원</t>
    <phoneticPr fontId="5" type="noConversion"/>
  </si>
  <si>
    <t xml:space="preserve">     전기: 52,657백만원)</t>
    <phoneticPr fontId="5" type="noConversion"/>
  </si>
  <si>
    <t>1. 지배기업주주지분순손익</t>
    <phoneticPr fontId="5" type="noConversion"/>
  </si>
  <si>
    <t>2. 비지배지분순손익</t>
    <phoneticPr fontId="5" type="noConversion"/>
  </si>
  <si>
    <t>1. 지배기업주주지분총포괄손익</t>
    <phoneticPr fontId="5" type="noConversion"/>
  </si>
  <si>
    <t>2. 비지배지분총포괄손익</t>
    <phoneticPr fontId="5" type="noConversion"/>
  </si>
  <si>
    <t>제60기</t>
    <phoneticPr fontId="5" type="noConversion"/>
  </si>
  <si>
    <t>대신증권주식회사</t>
    <phoneticPr fontId="5" type="noConversion"/>
  </si>
  <si>
    <t>7. 기타의영업수익</t>
    <phoneticPr fontId="5" type="noConversion"/>
  </si>
  <si>
    <t>7. 인건비</t>
    <phoneticPr fontId="5" type="noConversion"/>
  </si>
  <si>
    <t>8. 감가상각비 및 상각비</t>
    <phoneticPr fontId="5" type="noConversion"/>
  </si>
  <si>
    <t>9. 기타 판매비와관리비</t>
    <phoneticPr fontId="5" type="noConversion"/>
  </si>
  <si>
    <t>10. 기타의영업비용</t>
    <phoneticPr fontId="5" type="noConversion"/>
  </si>
  <si>
    <t> 1. 후속적으로 당기손익으로 재분류되지 않는 항목</t>
    <phoneticPr fontId="5" type="noConversion"/>
  </si>
  <si>
    <t>Ⅹ. 주당순이익</t>
    <phoneticPr fontId="5" type="noConversion"/>
  </si>
  <si>
    <t xml:space="preserve">     당기: 43,628백만원</t>
    <phoneticPr fontId="5" type="noConversion"/>
  </si>
  <si>
    <t xml:space="preserve">     전기: 51,552백만원)</t>
    <phoneticPr fontId="5" type="noConversion"/>
  </si>
  <si>
    <t>포괄손익계산서</t>
    <phoneticPr fontId="5" type="noConversion"/>
  </si>
  <si>
    <r>
      <rPr>
        <sz val="10"/>
        <color rgb="FF000000"/>
        <rFont val="맑은 고딕"/>
        <family val="3"/>
        <charset val="129"/>
      </rPr>
      <t>Ⅷ</t>
    </r>
    <r>
      <rPr>
        <sz val="10"/>
        <color rgb="FF000000"/>
        <rFont val="굴림"/>
        <family val="3"/>
        <charset val="129"/>
      </rPr>
      <t>. 당기연결기타포괄손익</t>
    </r>
    <phoneticPr fontId="5" type="noConversion"/>
  </si>
  <si>
    <t>제 60(당)기 2020년 6월 30일 현재</t>
    <phoneticPr fontId="5" type="noConversion"/>
  </si>
  <si>
    <t>누적</t>
    <phoneticPr fontId="5" type="noConversion"/>
  </si>
  <si>
    <t>누적</t>
    <phoneticPr fontId="5" type="noConversion"/>
  </si>
  <si>
    <t>제 60(당)기  2020년 1월 1일부터 6월 30일까지</t>
    <phoneticPr fontId="5" type="noConversion"/>
  </si>
  <si>
    <t>제 59(전)기  2019년 1월 1일부터 6월 30일까지</t>
    <phoneticPr fontId="5" type="noConversion"/>
  </si>
  <si>
    <t>3개월</t>
    <phoneticPr fontId="5" type="noConversion"/>
  </si>
  <si>
    <t>-</t>
  </si>
  <si>
    <t>-</t>
    <phoneticPr fontId="5" type="noConversion"/>
  </si>
  <si>
    <t>3개월</t>
    <phoneticPr fontId="5" type="noConversion"/>
  </si>
  <si>
    <t>누적</t>
    <phoneticPr fontId="5" type="noConversion"/>
  </si>
  <si>
    <t>Ⅹ. 매각예정비유동자산</t>
    <phoneticPr fontId="5" type="noConversion"/>
  </si>
  <si>
    <t>부      채      총      계</t>
    <phoneticPr fontId="5" type="noConversion"/>
  </si>
  <si>
    <t>누적</t>
    <phoneticPr fontId="5" type="noConversion"/>
  </si>
  <si>
    <r>
      <rPr>
        <sz val="10"/>
        <color rgb="FF000000"/>
        <rFont val="맑은 고딕"/>
        <family val="3"/>
        <charset val="129"/>
      </rPr>
      <t>Ⅸ</t>
    </r>
    <r>
      <rPr>
        <sz val="10"/>
        <color rgb="FF000000"/>
        <rFont val="굴림"/>
        <family val="3"/>
        <charset val="129"/>
      </rPr>
      <t>. 반기총포괄손익</t>
    </r>
    <phoneticPr fontId="5" type="noConversion"/>
  </si>
  <si>
    <r>
      <rPr>
        <sz val="10"/>
        <color rgb="FF000000"/>
        <rFont val="맑은 고딕"/>
        <family val="3"/>
        <charset val="129"/>
      </rPr>
      <t>Ⅷ</t>
    </r>
    <r>
      <rPr>
        <sz val="10"/>
        <color rgb="FF000000"/>
        <rFont val="굴림"/>
        <family val="3"/>
        <charset val="129"/>
      </rPr>
      <t>. 반기기타포괄손익</t>
    </r>
    <phoneticPr fontId="5" type="noConversion"/>
  </si>
  <si>
    <t>Ⅶ. 반기순이익</t>
    <phoneticPr fontId="5" type="noConversion"/>
  </si>
  <si>
    <t>ⅩI. 기타자산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</si>
</sst>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&quot;$&quot;#,##0_);\(&quot;$&quot;#,##0\)"/>
    <numFmt numFmtId="178" formatCode="0.00_)"/>
    <numFmt numFmtId="179" formatCode="#,##0;[Red]\(#,##0\);\-"/>
    <numFmt numFmtId="180" formatCode="#,##0;&quot;△&quot;#,##0"/>
    <numFmt numFmtId="181" formatCode="0.0%"/>
    <numFmt numFmtId="182" formatCode="&quot;₩&quot;#,##0;[Red]&quot;₩&quot;\-#,##0"/>
    <numFmt numFmtId="183" formatCode="_(* #,##0_);_(* \(#,##0\);_(* &quot;-&quot;_);_(@_)"/>
    <numFmt numFmtId="184" formatCode="\ \-m\/dd"/>
    <numFmt numFmtId="185" formatCode="&quot;₩&quot;#,##0;&quot;₩&quot;\-#,##0"/>
    <numFmt numFmtId="186" formatCode="d/m/yy\ h:mm"/>
    <numFmt numFmtId="187" formatCode="0.0&quot;  &quot;"/>
    <numFmt numFmtId="188" formatCode="0.0000&quot;  &quot;"/>
  </numFmts>
  <fonts count="6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rgb="FF000000"/>
      <name val="바탕"/>
      <family val="1"/>
      <charset val="129"/>
    </font>
    <font>
      <sz val="11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10"/>
      <name val="돋움"/>
      <family val="3"/>
      <charset val="129"/>
    </font>
    <font>
      <sz val="12"/>
      <name val="바탕체"/>
      <family val="1"/>
      <charset val="129"/>
    </font>
    <font>
      <sz val="10"/>
      <name val="Times New Roman"/>
      <family val="1"/>
    </font>
    <font>
      <sz val="11"/>
      <name val="바탕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Tms Rmn"/>
      <family val="1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MS Sans Serif"/>
      <family val="2"/>
    </font>
    <font>
      <sz val="12"/>
      <name val="???"/>
      <family val="1"/>
    </font>
    <font>
      <sz val="12"/>
      <name val="Times New Roman"/>
      <family val="1"/>
    </font>
    <font>
      <b/>
      <sz val="12"/>
      <name val="바탕체"/>
      <family val="1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Arial"/>
      <family val="2"/>
    </font>
    <font>
      <u/>
      <sz val="11"/>
      <color indexed="36"/>
      <name val="돋움"/>
      <family val="3"/>
      <charset val="129"/>
    </font>
    <font>
      <sz val="12"/>
      <name val="뼻뮝"/>
      <family val="1"/>
      <charset val="129"/>
    </font>
    <font>
      <sz val="12"/>
      <name val="굴림체"/>
      <family val="3"/>
      <charset val="129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2"/>
      <name val="Tms Rmn"/>
      <family val="1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0"/>
      <name val="±¼¸²Ã¼"/>
      <family val="3"/>
      <charset val="129"/>
    </font>
    <font>
      <sz val="10"/>
      <name val="±¼¸²A¼"/>
      <family val="3"/>
      <charset val="129"/>
    </font>
    <font>
      <b/>
      <sz val="10"/>
      <name val="Helv"/>
      <family val="2"/>
    </font>
    <font>
      <sz val="9"/>
      <name val="Times New Roman"/>
      <family val="1"/>
    </font>
    <font>
      <sz val="1"/>
      <color indexed="8"/>
      <name val="Courier"/>
      <family val="3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¾©"/>
      <family val="1"/>
      <charset val="129"/>
    </font>
    <font>
      <sz val="9"/>
      <name val="Arial"/>
      <family val="2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8"/>
      <name val="돋움"/>
      <family val="3"/>
      <charset val="129"/>
    </font>
    <font>
      <sz val="9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9"/>
      <color theme="1"/>
      <name val="굴림"/>
      <family val="3"/>
      <charset val="129"/>
    </font>
    <font>
      <sz val="10"/>
      <color rgb="FF00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/>
      <bottom/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000000"/>
      </right>
      <top/>
      <bottom style="thin">
        <color rgb="FF808080"/>
      </bottom>
      <diagonal/>
    </border>
  </borders>
  <cellStyleXfs count="14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38" fontId="1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" fillId="0" borderId="0"/>
    <xf numFmtId="0" fontId="8" fillId="0" borderId="0"/>
    <xf numFmtId="0" fontId="20" fillId="0" borderId="0"/>
    <xf numFmtId="0" fontId="18" fillId="0" borderId="0" applyFont="0" applyFill="0" applyBorder="0" applyAlignment="0" applyProtection="0"/>
    <xf numFmtId="0" fontId="12" fillId="0" borderId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2" fillId="0" borderId="0"/>
    <xf numFmtId="0" fontId="21" fillId="0" borderId="0"/>
    <xf numFmtId="176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0" fontId="12" fillId="0" borderId="14">
      <alignment horizontal="right" vertical="center" shrinkToFit="1"/>
    </xf>
    <xf numFmtId="14" fontId="26" fillId="0" borderId="0" applyFill="0" applyBorder="0" applyProtection="0">
      <alignment horizontal="center" vertical="center"/>
    </xf>
    <xf numFmtId="0" fontId="2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181" fontId="26" fillId="0" borderId="15" applyFill="0" applyBorder="0" applyProtection="0">
      <alignment vertical="center"/>
    </xf>
    <xf numFmtId="179" fontId="9" fillId="0" borderId="0" applyFill="0" applyBorder="0" applyProtection="0">
      <alignment vertical="center"/>
    </xf>
    <xf numFmtId="0" fontId="28" fillId="0" borderId="0"/>
    <xf numFmtId="182" fontId="17" fillId="0" borderId="15" applyFill="0" applyBorder="0" applyProtection="0">
      <alignment vertical="center"/>
    </xf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10" fillId="0" borderId="0">
      <alignment vertical="center"/>
    </xf>
    <xf numFmtId="0" fontId="23" fillId="0" borderId="16" applyNumberFormat="0" applyFont="0" applyFill="0" applyAlignment="0" applyProtection="0"/>
    <xf numFmtId="184" fontId="17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7" fillId="2" borderId="17">
      <alignment horizontal="center" vertical="center"/>
    </xf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11" fillId="0" borderId="0"/>
    <xf numFmtId="0" fontId="32" fillId="0" borderId="0"/>
    <xf numFmtId="0" fontId="36" fillId="0" borderId="0"/>
    <xf numFmtId="0" fontId="35" fillId="0" borderId="0"/>
    <xf numFmtId="0" fontId="35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7" fillId="0" borderId="0"/>
    <xf numFmtId="0" fontId="38" fillId="0" borderId="0"/>
    <xf numFmtId="0" fontId="37" fillId="0" borderId="0"/>
    <xf numFmtId="0" fontId="11" fillId="0" borderId="0"/>
    <xf numFmtId="0" fontId="8" fillId="0" borderId="0" applyFill="0" applyBorder="0" applyAlignment="0"/>
    <xf numFmtId="0" fontId="39" fillId="0" borderId="0"/>
    <xf numFmtId="176" fontId="2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8" fillId="0" borderId="0"/>
    <xf numFmtId="0" fontId="1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187" fontId="8" fillId="0" borderId="0"/>
    <xf numFmtId="0" fontId="26" fillId="0" borderId="0" applyProtection="0"/>
    <xf numFmtId="188" fontId="8" fillId="0" borderId="0"/>
    <xf numFmtId="0" fontId="40" fillId="0" borderId="0">
      <alignment horizontal="left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2" fontId="26" fillId="0" borderId="0" applyProtection="0"/>
    <xf numFmtId="38" fontId="13" fillId="3" borderId="0" applyNumberFormat="0" applyBorder="0" applyAlignment="0" applyProtection="0"/>
    <xf numFmtId="0" fontId="42" fillId="0" borderId="0">
      <alignment horizontal="left"/>
    </xf>
    <xf numFmtId="0" fontId="14" fillId="0" borderId="18" applyNumberFormat="0" applyAlignment="0" applyProtection="0">
      <alignment horizontal="left" vertical="center"/>
    </xf>
    <xf numFmtId="0" fontId="14" fillId="0" borderId="19">
      <alignment horizontal="left" vertical="center"/>
    </xf>
    <xf numFmtId="0" fontId="43" fillId="0" borderId="0" applyProtection="0"/>
    <xf numFmtId="0" fontId="14" fillId="0" borderId="0" applyProtection="0"/>
    <xf numFmtId="10" fontId="13" fillId="4" borderId="14" applyNumberFormat="0" applyBorder="0" applyAlignment="0" applyProtection="0"/>
    <xf numFmtId="0" fontId="44" fillId="0" borderId="20"/>
    <xf numFmtId="176" fontId="22" fillId="0" borderId="0" applyFont="0" applyFill="0" applyBorder="0" applyAlignment="0" applyProtection="0"/>
    <xf numFmtId="37" fontId="45" fillId="0" borderId="0"/>
    <xf numFmtId="178" fontId="15" fillId="0" borderId="0"/>
    <xf numFmtId="0" fontId="12" fillId="0" borderId="0"/>
    <xf numFmtId="0" fontId="29" fillId="0" borderId="0" applyFont="0" applyFill="0" applyBorder="0" applyAlignment="0" applyProtection="0"/>
    <xf numFmtId="40" fontId="46" fillId="5" borderId="0">
      <alignment horizontal="right"/>
    </xf>
    <xf numFmtId="0" fontId="47" fillId="5" borderId="0">
      <alignment horizontal="right"/>
    </xf>
    <xf numFmtId="0" fontId="48" fillId="5" borderId="21"/>
    <xf numFmtId="0" fontId="48" fillId="0" borderId="0" applyBorder="0">
      <alignment horizontal="centerContinuous"/>
    </xf>
    <xf numFmtId="0" fontId="49" fillId="0" borderId="0" applyBorder="0">
      <alignment horizontal="centerContinuous"/>
    </xf>
    <xf numFmtId="10" fontId="12" fillId="0" borderId="0" applyFont="0" applyFill="0" applyBorder="0" applyAlignment="0" applyProtection="0"/>
    <xf numFmtId="10" fontId="26" fillId="0" borderId="0" applyProtection="0"/>
    <xf numFmtId="4" fontId="40" fillId="0" borderId="0">
      <alignment horizontal="right"/>
    </xf>
    <xf numFmtId="177" fontId="16" fillId="0" borderId="0"/>
    <xf numFmtId="4" fontId="50" fillId="0" borderId="0">
      <alignment horizontal="right"/>
    </xf>
    <xf numFmtId="0" fontId="51" fillId="0" borderId="0">
      <alignment horizontal="left"/>
    </xf>
    <xf numFmtId="0" fontId="44" fillId="0" borderId="0"/>
    <xf numFmtId="0" fontId="52" fillId="0" borderId="0">
      <alignment horizontal="center"/>
    </xf>
    <xf numFmtId="0" fontId="26" fillId="0" borderId="22" applyProtection="0"/>
    <xf numFmtId="37" fontId="13" fillId="0" borderId="0"/>
    <xf numFmtId="0" fontId="53" fillId="0" borderId="0"/>
    <xf numFmtId="0" fontId="54" fillId="0" borderId="0"/>
    <xf numFmtId="0" fontId="1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7" fillId="0" borderId="0" xfId="2"/>
    <xf numFmtId="0" fontId="55" fillId="0" borderId="0" xfId="49" applyFont="1" applyAlignment="1">
      <alignment horizontal="left" vertical="center"/>
    </xf>
    <xf numFmtId="0" fontId="56" fillId="0" borderId="0" xfId="49" applyFont="1" applyAlignment="1">
      <alignment vertical="center"/>
    </xf>
    <xf numFmtId="0" fontId="56" fillId="0" borderId="0" xfId="49" applyFont="1" applyAlignment="1">
      <alignment horizontal="center" vertical="center"/>
    </xf>
    <xf numFmtId="3" fontId="59" fillId="7" borderId="2" xfId="0" applyNumberFormat="1" applyFont="1" applyFill="1" applyBorder="1" applyAlignment="1">
      <alignment horizontal="right" vertical="center" wrapText="1"/>
    </xf>
    <xf numFmtId="3" fontId="59" fillId="7" borderId="1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6" borderId="14" xfId="0" applyNumberFormat="1" applyFont="1" applyFill="1" applyBorder="1" applyAlignment="1">
      <alignment horizontal="right" vertical="center" wrapText="1"/>
    </xf>
    <xf numFmtId="3" fontId="59" fillId="8" borderId="12" xfId="0" applyNumberFormat="1" applyFont="1" applyFill="1" applyBorder="1" applyAlignment="1">
      <alignment horizontal="right" vertical="center" wrapText="1"/>
    </xf>
    <xf numFmtId="0" fontId="59" fillId="0" borderId="14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41" fontId="59" fillId="7" borderId="5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9" fillId="7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1" fontId="59" fillId="7" borderId="6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9" fillId="8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9" fillId="8" borderId="24" xfId="0" applyFont="1" applyFill="1" applyBorder="1" applyAlignment="1">
      <alignment vertical="center" wrapText="1"/>
    </xf>
    <xf numFmtId="0" fontId="56" fillId="0" borderId="0" xfId="49" applyFont="1" applyAlignment="1">
      <alignment horizontal="center" vertical="center"/>
    </xf>
    <xf numFmtId="3" fontId="6" fillId="0" borderId="1" xfId="0" quotePrefix="1" applyNumberFormat="1" applyFont="1" applyBorder="1" applyAlignment="1">
      <alignment horizontal="right" vertical="center" wrapText="1"/>
    </xf>
    <xf numFmtId="3" fontId="6" fillId="6" borderId="1" xfId="0" quotePrefix="1" applyNumberFormat="1" applyFont="1" applyFill="1" applyBorder="1" applyAlignment="1">
      <alignment horizontal="right" vertical="center" wrapText="1"/>
    </xf>
    <xf numFmtId="3" fontId="6" fillId="0" borderId="14" xfId="0" quotePrefix="1" applyNumberFormat="1" applyFont="1" applyFill="1" applyBorder="1" applyAlignment="1">
      <alignment horizontal="right" vertical="center" wrapText="1"/>
    </xf>
    <xf numFmtId="3" fontId="58" fillId="6" borderId="1" xfId="0" quotePrefix="1" applyNumberFormat="1" applyFont="1" applyFill="1" applyBorder="1" applyAlignment="1">
      <alignment horizontal="right" vertical="center" wrapText="1"/>
    </xf>
    <xf numFmtId="0" fontId="57" fillId="0" borderId="0" xfId="49" applyFont="1" applyAlignment="1">
      <alignment horizontal="center" vertical="center"/>
    </xf>
    <xf numFmtId="0" fontId="56" fillId="0" borderId="0" xfId="49" applyFont="1" applyAlignment="1">
      <alignment horizontal="center" vertical="center"/>
    </xf>
    <xf numFmtId="0" fontId="59" fillId="7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 indent="1"/>
    </xf>
    <xf numFmtId="0" fontId="58" fillId="0" borderId="6" xfId="0" applyFont="1" applyBorder="1" applyAlignment="1">
      <alignment horizontal="left" vertical="center" wrapText="1" indent="1"/>
    </xf>
    <xf numFmtId="0" fontId="58" fillId="6" borderId="6" xfId="0" applyFont="1" applyFill="1" applyBorder="1" applyAlignment="1">
      <alignment horizontal="left" vertical="center" wrapText="1" indent="1"/>
    </xf>
    <xf numFmtId="0" fontId="56" fillId="0" borderId="0" xfId="49" applyFont="1" applyAlignment="1">
      <alignment horizontal="center" vertical="center"/>
    </xf>
    <xf numFmtId="41" fontId="6" fillId="0" borderId="7" xfId="1" applyFont="1" applyBorder="1" applyAlignment="1">
      <alignment horizontal="right" vertical="center" wrapText="1"/>
    </xf>
    <xf numFmtId="41" fontId="6" fillId="0" borderId="13" xfId="1" applyFont="1" applyBorder="1" applyAlignment="1">
      <alignment horizontal="right" vertical="center" wrapText="1"/>
    </xf>
    <xf numFmtId="41" fontId="59" fillId="7" borderId="14" xfId="1" applyFont="1" applyFill="1" applyBorder="1" applyAlignment="1">
      <alignment horizontal="center" vertical="center" wrapText="1"/>
    </xf>
    <xf numFmtId="0" fontId="56" fillId="0" borderId="0" xfId="49" applyFont="1" applyAlignment="1">
      <alignment horizontal="center" vertical="center"/>
    </xf>
    <xf numFmtId="0" fontId="6" fillId="6" borderId="6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58" fillId="0" borderId="14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horizontal="left" vertical="center" wrapText="1" indent="1"/>
    </xf>
    <xf numFmtId="3" fontId="58" fillId="0" borderId="14" xfId="0" applyNumberFormat="1" applyFont="1" applyFill="1" applyBorder="1" applyAlignment="1">
      <alignment horizontal="right" vertical="center" wrapText="1"/>
    </xf>
    <xf numFmtId="0" fontId="58" fillId="0" borderId="14" xfId="0" applyFont="1" applyFill="1" applyBorder="1" applyAlignment="1">
      <alignment horizontal="left" vertical="center" wrapText="1" indent="2"/>
    </xf>
    <xf numFmtId="3" fontId="6" fillId="0" borderId="14" xfId="0" applyNumberFormat="1" applyFont="1" applyFill="1" applyBorder="1" applyAlignment="1">
      <alignment horizontal="right" vertical="center" wrapText="1"/>
    </xf>
    <xf numFmtId="3" fontId="58" fillId="0" borderId="14" xfId="0" applyNumberFormat="1" applyFont="1" applyBorder="1" applyAlignment="1">
      <alignment horizontal="right" vertical="center" wrapText="1"/>
    </xf>
    <xf numFmtId="3" fontId="58" fillId="0" borderId="14" xfId="0" quotePrefix="1" applyNumberFormat="1" applyFont="1" applyFill="1" applyBorder="1" applyAlignment="1">
      <alignment horizontal="right" vertical="center" wrapText="1"/>
    </xf>
    <xf numFmtId="0" fontId="58" fillId="0" borderId="23" xfId="0" applyFont="1" applyFill="1" applyBorder="1" applyAlignment="1">
      <alignment horizontal="left" vertical="center" wrapText="1" indent="1"/>
    </xf>
    <xf numFmtId="3" fontId="6" fillId="0" borderId="1" xfId="0" quotePrefix="1" applyNumberFormat="1" applyFont="1" applyFill="1" applyBorder="1" applyAlignment="1">
      <alignment horizontal="right" vertical="center" wrapText="1"/>
    </xf>
    <xf numFmtId="0" fontId="59" fillId="7" borderId="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9" fillId="7" borderId="10" xfId="0" applyFont="1" applyFill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6" borderId="14" xfId="0" applyFont="1" applyFill="1" applyBorder="1" applyAlignment="1">
      <alignment vertical="center" wrapText="1"/>
    </xf>
    <xf numFmtId="3" fontId="59" fillId="6" borderId="14" xfId="0" applyNumberFormat="1" applyFont="1" applyFill="1" applyBorder="1" applyAlignment="1">
      <alignment horizontal="right" vertical="center" wrapText="1"/>
    </xf>
    <xf numFmtId="3" fontId="59" fillId="6" borderId="14" xfId="0" quotePrefix="1" applyNumberFormat="1" applyFont="1" applyFill="1" applyBorder="1" applyAlignment="1">
      <alignment horizontal="right" vertical="center" wrapText="1"/>
    </xf>
    <xf numFmtId="3" fontId="59" fillId="6" borderId="14" xfId="0" applyNumberFormat="1" applyFont="1" applyFill="1" applyBorder="1" applyAlignment="1">
      <alignment vertical="center" wrapText="1"/>
    </xf>
    <xf numFmtId="0" fontId="57" fillId="0" borderId="0" xfId="49" applyFont="1" applyAlignment="1">
      <alignment horizontal="center" vertical="center"/>
    </xf>
    <xf numFmtId="0" fontId="56" fillId="0" borderId="0" xfId="49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4" xfId="0" applyFont="1" applyFill="1" applyBorder="1" applyAlignment="1">
      <alignment vertical="center" wrapText="1"/>
    </xf>
    <xf numFmtId="41" fontId="6" fillId="0" borderId="27" xfId="1" applyFont="1" applyBorder="1" applyAlignment="1">
      <alignment horizontal="righ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8" borderId="25" xfId="0" applyFont="1" applyFill="1" applyBorder="1" applyAlignment="1">
      <alignment horizontal="center" vertical="center" wrapText="1"/>
    </xf>
    <xf numFmtId="0" fontId="59" fillId="8" borderId="26" xfId="0" applyFont="1" applyFill="1" applyBorder="1" applyAlignment="1">
      <alignment horizontal="center" vertical="center" wrapText="1"/>
    </xf>
    <xf numFmtId="3" fontId="60" fillId="0" borderId="14" xfId="0" applyNumberFormat="1" applyFont="1" applyBorder="1" applyAlignment="1">
      <alignment vertical="center"/>
    </xf>
  </cellXfs>
  <cellStyles count="149">
    <cellStyle name="          _x000d__x000a_386grabber=KSVGA.3GR" xfId="3"/>
    <cellStyle name="?? [0]_??" xfId="4"/>
    <cellStyle name="??&amp;O?&amp;H?_x0008__x000f__x0007_?_x0007__x0001__x0001_" xfId="5"/>
    <cellStyle name="??&amp;O?&amp;H?_x0008_??_x0007__x0001__x0001_" xfId="6"/>
    <cellStyle name="??_?.????" xfId="7"/>
    <cellStyle name="_(주)동부cwi01" xfId="8"/>
    <cellStyle name="_02기말_cwi" xfId="9"/>
    <cellStyle name="_9910-구매업무보고-05" xfId="10"/>
    <cellStyle name="_9910-구매업무보고-05_1" xfId="11"/>
    <cellStyle name="_Book1" xfId="13"/>
    <cellStyle name="_CWI(반기)2002" xfId="14"/>
    <cellStyle name="_CWI(반기)2002-최악의경우" xfId="15"/>
    <cellStyle name="_Lover" xfId="16"/>
    <cellStyle name="_업무보고8월" xfId="12"/>
    <cellStyle name="¤@?e_TEST-1 " xfId="17"/>
    <cellStyle name="W?_BOOKSHIP_½ÇÀûÇöÈ² " xfId="145"/>
    <cellStyle name="1월" xfId="18"/>
    <cellStyle name="7_WH-PAYRO_1" xfId="19"/>
    <cellStyle name="A¨­￠￢￠O [0]_¨oCAuCoEⓒ÷ " xfId="53"/>
    <cellStyle name="A¨­￠￢￠O_¨oCAuCoEⓒ÷ " xfId="54"/>
    <cellStyle name="Actual Date" xfId="55"/>
    <cellStyle name="AeE­ [0]_  A¾  CO  " xfId="56"/>
    <cellStyle name="ÅëÈ­ [0]_½ÇÀûÇöÈ² " xfId="57"/>
    <cellStyle name="AeE­ [0]_¾c½A " xfId="58"/>
    <cellStyle name="ÅëÈ­ [0]_INQUIRY ¿µ¾÷ÃßÁø " xfId="59"/>
    <cellStyle name="AeE­ [0]_INQUIRY ¿μ¾÷AßAø " xfId="60"/>
    <cellStyle name="AeE­_  A¾  CO  " xfId="61"/>
    <cellStyle name="ÅëÈ­_½ÇÀûÇöÈ² " xfId="62"/>
    <cellStyle name="AeE­_¾c½A " xfId="63"/>
    <cellStyle name="ÅëÈ­_INQUIRY ¿µ¾÷ÃßÁø " xfId="64"/>
    <cellStyle name="AeE­_INQUIRY ¿μ¾÷AßAø " xfId="65"/>
    <cellStyle name="AeE¡ⓒ [0]_¨oCAuCoEⓒ÷ " xfId="66"/>
    <cellStyle name="AeE¡ⓒ_¨oCAuCoEⓒ÷ " xfId="67"/>
    <cellStyle name="AÞ¸¶ [0]_  A¾  CO  " xfId="68"/>
    <cellStyle name="ÄÞ¸¶ [0]_½ÇÀûÇöÈ² " xfId="69"/>
    <cellStyle name="AÞ¸¶ [0]_½CAuCoE² _01.미수수익(선물환 외화정기)_재무실" xfId="70"/>
    <cellStyle name="ÄÞ¸¶ [0]_INQUIRY ¿µ¾÷ÃßÁø " xfId="71"/>
    <cellStyle name="AÞ¸¶ [0]_INQUIRY ¿μ¾÷AßAø " xfId="72"/>
    <cellStyle name="AÞ¸¶_  A¾  CO  " xfId="73"/>
    <cellStyle name="ÄÞ¸¶_½ÇÀûÇöÈ² " xfId="74"/>
    <cellStyle name="AÞ¸¶_¾c½A " xfId="75"/>
    <cellStyle name="ÄÞ¸¶_INQUIRY ¿µ¾÷ÃßÁø " xfId="76"/>
    <cellStyle name="AÞ¸¶_INQUIRY ¿μ¾÷AßAø " xfId="77"/>
    <cellStyle name="Body" xfId="78"/>
    <cellStyle name="C¡IA¨ª_¡ic¨u¡A¨￢I¨￢¡Æ AN¡Æe " xfId="79"/>
    <cellStyle name="C￥AØ_  A¾  CO  " xfId="80"/>
    <cellStyle name="Ç¥ÁØ_¿µ¾÷ÇöÈ² " xfId="81"/>
    <cellStyle name="C￥AØ_¿¹≫e¿aA≫ " xfId="82"/>
    <cellStyle name="Ç¥ÁØ_»ç¾÷ºÎº° ÃÑ°è " xfId="83"/>
    <cellStyle name="C￥AØ_≫c¾÷ºIº° AN°e " xfId="84"/>
    <cellStyle name="Ç¥ÁØ_0N-HANDLING " xfId="85"/>
    <cellStyle name="C￥AØ_¼±AoAc°i_1_³≫ºI°eE¹´e AßA¤A÷AI " xfId="86"/>
    <cellStyle name="Ç¥ÁØ_5-1±¤°í " xfId="87"/>
    <cellStyle name="C￥AØ_5-1±¤°i _6RCB1 " xfId="88"/>
    <cellStyle name="Ç¥ÁØ_Áý°èÇ¥(2¿ù) " xfId="89"/>
    <cellStyle name="C￥AØ_CoAo¹yAI °A¾×¿ⓒ½A " xfId="90"/>
    <cellStyle name="Ç¥ÁØ_Sheet1_¿µ¾÷ÇöÈ² " xfId="91"/>
    <cellStyle name="C￥AØ_Sheet1_¿μ¾÷CoE² " xfId="92"/>
    <cellStyle name="Ç¥ÁØ_Sheet1_0N-HANDLING " xfId="93"/>
    <cellStyle name="C￥AØ_SOON1 " xfId="94"/>
    <cellStyle name="Calc Currency (0)" xfId="95"/>
    <cellStyle name="category" xfId="96"/>
    <cellStyle name="columns_array" xfId="97"/>
    <cellStyle name="Comma [0]" xfId="98"/>
    <cellStyle name="comma zerodec" xfId="99"/>
    <cellStyle name="Comma_ SG&amp;A Bridge " xfId="100"/>
    <cellStyle name="Curren?_x0012_퐀_x0017_?" xfId="101"/>
    <cellStyle name="Currency [0]" xfId="102"/>
    <cellStyle name="Currency [0}_r1" xfId="103"/>
    <cellStyle name="Currency_ SG&amp;A Bridge " xfId="104"/>
    <cellStyle name="Currency1" xfId="105"/>
    <cellStyle name="Date" xfId="106"/>
    <cellStyle name="Dollar (zero dec)" xfId="107"/>
    <cellStyle name="entry" xfId="108"/>
    <cellStyle name="F2" xfId="109"/>
    <cellStyle name="F3" xfId="110"/>
    <cellStyle name="F4" xfId="111"/>
    <cellStyle name="F5" xfId="112"/>
    <cellStyle name="F6" xfId="113"/>
    <cellStyle name="F7" xfId="114"/>
    <cellStyle name="F8" xfId="115"/>
    <cellStyle name="Fixed" xfId="116"/>
    <cellStyle name="Grey" xfId="117"/>
    <cellStyle name="HEADER" xfId="118"/>
    <cellStyle name="Header1" xfId="119"/>
    <cellStyle name="Header2" xfId="120"/>
    <cellStyle name="HEADING1" xfId="121"/>
    <cellStyle name="HEADING2" xfId="122"/>
    <cellStyle name="Input [yellow]" xfId="123"/>
    <cellStyle name="Model" xfId="124"/>
    <cellStyle name="MS Proofing Tools" xfId="125"/>
    <cellStyle name="no dec" xfId="126"/>
    <cellStyle name="Normal - Style1" xfId="127"/>
    <cellStyle name="Normal_ SG&amp;A Bridge " xfId="128"/>
    <cellStyle name="õ" xfId="129"/>
    <cellStyle name="Output Amounts" xfId="130"/>
    <cellStyle name="Output Column Headings" xfId="131"/>
    <cellStyle name="Output Line Items" xfId="132"/>
    <cellStyle name="Output Report Heading" xfId="133"/>
    <cellStyle name="Output Report Title" xfId="134"/>
    <cellStyle name="Percent [2]" xfId="135"/>
    <cellStyle name="Percent_laroux" xfId="136"/>
    <cellStyle name="price" xfId="137"/>
    <cellStyle name="pricing" xfId="138"/>
    <cellStyle name="revised" xfId="139"/>
    <cellStyle name="section" xfId="140"/>
    <cellStyle name="subhead" xfId="141"/>
    <cellStyle name="title" xfId="142"/>
    <cellStyle name="Total" xfId="143"/>
    <cellStyle name="Unprot$" xfId="144"/>
    <cellStyle name=" 坪 l_Sheet1_Q4 (2)" xfId="146"/>
    <cellStyle name="고정소숫점" xfId="20"/>
    <cellStyle name="고정출력1" xfId="21"/>
    <cellStyle name="고정출력2" xfId="22"/>
    <cellStyle name="금액" xfId="23"/>
    <cellStyle name="날짜" xfId="24"/>
    <cellStyle name="달러" xfId="25"/>
    <cellStyle name="뒤에 오는 하이퍼링크_00반기현대상선Leedsheet" xfId="26"/>
    <cellStyle name="똿뗦먛귟 [0.00]_NT Server " xfId="27"/>
    <cellStyle name="똿뗦먛귟_NT Server " xfId="28"/>
    <cellStyle name="믅됞 [0.00]_NT Server " xfId="29"/>
    <cellStyle name="믅됞_NT Server " xfId="30"/>
    <cellStyle name="백분율 2" xfId="31"/>
    <cellStyle name="백분율[1]" xfId="32"/>
    <cellStyle name="보고서" xfId="33"/>
    <cellStyle name="뷭?" xfId="34"/>
    <cellStyle name="숫자" xfId="35"/>
    <cellStyle name="쉼표 [0]" xfId="1" builtinId="6"/>
    <cellStyle name="스타일 1" xfId="36"/>
    <cellStyle name="스타일 2" xfId="37"/>
    <cellStyle name="스타일 3" xfId="38"/>
    <cellStyle name="자리수" xfId="39"/>
    <cellStyle name="자리수0" xfId="40"/>
    <cellStyle name="즓㉤㿙㑩贚ꍆ㿡㑩贚ꍆ㿑" xfId="41"/>
    <cellStyle name="지정되지 않음" xfId="42"/>
    <cellStyle name="콤냡?&lt;_x000f_$??:_x0009_`1_1" xfId="43"/>
    <cellStyle name="콤마 [0]_   " xfId="44"/>
    <cellStyle name="콤마 [0]laroux_1" xfId="45"/>
    <cellStyle name="콤마_   " xfId="46"/>
    <cellStyle name="통화 [0ဠ_Model mix1_원가 " xfId="47"/>
    <cellStyle name="퍼센트" xfId="48"/>
    <cellStyle name="표준" xfId="0" builtinId="0"/>
    <cellStyle name="표준 2" xfId="147"/>
    <cellStyle name="표준 3" xfId="148"/>
    <cellStyle name="표준 4" xfId="2"/>
    <cellStyle name="표준_삼성0206" xfId="49"/>
    <cellStyle name="합산" xfId="50"/>
    <cellStyle name="화폐기호" xfId="51"/>
    <cellStyle name="화폐기호0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130391</xdr:rowOff>
    </xdr:from>
    <xdr:to>
      <xdr:col>2</xdr:col>
      <xdr:colOff>1333500</xdr:colOff>
      <xdr:row>6</xdr:row>
      <xdr:rowOff>197099</xdr:rowOff>
    </xdr:to>
    <xdr:pic>
      <xdr:nvPicPr>
        <xdr:cNvPr id="2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044791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5</xdr:row>
      <xdr:rowOff>104775</xdr:rowOff>
    </xdr:from>
    <xdr:to>
      <xdr:col>3</xdr:col>
      <xdr:colOff>0</xdr:colOff>
      <xdr:row>7</xdr:row>
      <xdr:rowOff>200058</xdr:rowOff>
    </xdr:to>
    <xdr:pic>
      <xdr:nvPicPr>
        <xdr:cNvPr id="3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5" y="1019175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104775</xdr:rowOff>
    </xdr:from>
    <xdr:to>
      <xdr:col>2</xdr:col>
      <xdr:colOff>1333500</xdr:colOff>
      <xdr:row>6</xdr:row>
      <xdr:rowOff>200058</xdr:rowOff>
    </xdr:to>
    <xdr:pic>
      <xdr:nvPicPr>
        <xdr:cNvPr id="2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257300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5</xdr:row>
      <xdr:rowOff>104775</xdr:rowOff>
    </xdr:from>
    <xdr:to>
      <xdr:col>3</xdr:col>
      <xdr:colOff>0</xdr:colOff>
      <xdr:row>7</xdr:row>
      <xdr:rowOff>200058</xdr:rowOff>
    </xdr:to>
    <xdr:pic>
      <xdr:nvPicPr>
        <xdr:cNvPr id="2" name="그림 1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5" y="1228725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sqref="A1:D1"/>
    </sheetView>
  </sheetViews>
  <sheetFormatPr defaultRowHeight="16.5"/>
  <cols>
    <col min="1" max="1" width="40.625" customWidth="1"/>
    <col min="2" max="3" width="17.625" customWidth="1"/>
  </cols>
  <sheetData>
    <row r="1" spans="1:4" ht="22.5">
      <c r="A1" s="77" t="s">
        <v>22</v>
      </c>
      <c r="B1" s="77"/>
      <c r="C1" s="77"/>
      <c r="D1" s="77"/>
    </row>
    <row r="2" spans="1:4">
      <c r="A2" s="14"/>
      <c r="B2" s="14"/>
      <c r="C2" s="13"/>
      <c r="D2" s="13"/>
    </row>
    <row r="3" spans="1:4">
      <c r="A3" s="78" t="s">
        <v>158</v>
      </c>
      <c r="B3" s="78"/>
      <c r="C3" s="78"/>
      <c r="D3" s="15"/>
    </row>
    <row r="4" spans="1:4">
      <c r="A4" s="78" t="s">
        <v>100</v>
      </c>
      <c r="B4" s="78"/>
      <c r="C4" s="78"/>
      <c r="D4" s="15"/>
    </row>
    <row r="5" spans="1:4" ht="18.75">
      <c r="A5" s="3"/>
    </row>
    <row r="6" spans="1:4">
      <c r="A6" s="79"/>
      <c r="B6" s="79"/>
      <c r="C6" s="79"/>
    </row>
    <row r="7" spans="1:4">
      <c r="A7" s="79"/>
      <c r="B7" s="79"/>
      <c r="C7" s="79"/>
    </row>
    <row r="8" spans="1:4">
      <c r="A8" s="4"/>
      <c r="B8" s="4"/>
      <c r="C8" s="4"/>
    </row>
    <row r="9" spans="1:4">
      <c r="A9" s="5" t="s">
        <v>0</v>
      </c>
      <c r="C9" s="6" t="s">
        <v>1</v>
      </c>
    </row>
    <row r="10" spans="1:4">
      <c r="A10" s="27" t="s">
        <v>24</v>
      </c>
      <c r="B10" s="46" t="s">
        <v>101</v>
      </c>
      <c r="C10" s="46" t="s">
        <v>58</v>
      </c>
    </row>
    <row r="11" spans="1:4">
      <c r="A11" s="28" t="s">
        <v>30</v>
      </c>
      <c r="B11" s="11">
        <v>3517729570</v>
      </c>
      <c r="C11" s="11">
        <v>2357596116</v>
      </c>
    </row>
    <row r="12" spans="1:4">
      <c r="A12" s="28" t="s">
        <v>59</v>
      </c>
      <c r="B12" s="40">
        <v>7815451771</v>
      </c>
      <c r="C12" s="40">
        <v>8444688656</v>
      </c>
    </row>
    <row r="13" spans="1:4">
      <c r="A13" s="55" t="s">
        <v>44</v>
      </c>
      <c r="B13" s="41">
        <v>7426555979</v>
      </c>
      <c r="C13" s="41">
        <v>8165430964</v>
      </c>
    </row>
    <row r="14" spans="1:4">
      <c r="A14" s="55" t="s">
        <v>31</v>
      </c>
      <c r="B14" s="41">
        <v>388895792</v>
      </c>
      <c r="C14" s="41">
        <v>279257692</v>
      </c>
    </row>
    <row r="15" spans="1:4">
      <c r="A15" s="28" t="s">
        <v>60</v>
      </c>
      <c r="B15" s="11">
        <v>195156049</v>
      </c>
      <c r="C15" s="11">
        <v>183381155</v>
      </c>
    </row>
    <row r="16" spans="1:4">
      <c r="A16" s="28" t="s">
        <v>61</v>
      </c>
      <c r="B16" s="11">
        <v>308669300</v>
      </c>
      <c r="C16" s="11">
        <v>221732761</v>
      </c>
    </row>
    <row r="17" spans="1:3">
      <c r="A17" s="28" t="s">
        <v>62</v>
      </c>
      <c r="B17" s="11">
        <v>4435234965</v>
      </c>
      <c r="C17" s="11">
        <v>4363040893</v>
      </c>
    </row>
    <row r="18" spans="1:3">
      <c r="A18" s="28" t="s">
        <v>63</v>
      </c>
      <c r="B18" s="11">
        <v>2959292</v>
      </c>
      <c r="C18" s="11">
        <v>19933266</v>
      </c>
    </row>
    <row r="19" spans="1:3">
      <c r="A19" s="28" t="s">
        <v>64</v>
      </c>
      <c r="B19" s="11">
        <v>359513363</v>
      </c>
      <c r="C19" s="11">
        <v>402844277</v>
      </c>
    </row>
    <row r="20" spans="1:3">
      <c r="A20" s="28" t="s">
        <v>65</v>
      </c>
      <c r="B20" s="11">
        <v>136281075</v>
      </c>
      <c r="C20" s="11">
        <v>153176568</v>
      </c>
    </row>
    <row r="21" spans="1:3">
      <c r="A21" s="28" t="s">
        <v>66</v>
      </c>
      <c r="B21" s="11">
        <v>2415978429</v>
      </c>
      <c r="C21" s="11">
        <v>2064303034</v>
      </c>
    </row>
    <row r="22" spans="1:3">
      <c r="A22" s="28" t="s">
        <v>67</v>
      </c>
      <c r="B22" s="11">
        <v>246912112</v>
      </c>
      <c r="C22" s="11">
        <v>223730499</v>
      </c>
    </row>
    <row r="23" spans="1:3">
      <c r="A23" s="28" t="s">
        <v>68</v>
      </c>
      <c r="B23" s="11">
        <v>139019786</v>
      </c>
      <c r="C23" s="11">
        <v>107167032</v>
      </c>
    </row>
    <row r="24" spans="1:3">
      <c r="A24" s="28" t="s">
        <v>69</v>
      </c>
      <c r="B24" s="11">
        <v>1018830910</v>
      </c>
      <c r="C24" s="11">
        <v>606903984</v>
      </c>
    </row>
    <row r="25" spans="1:3">
      <c r="A25" s="28" t="s">
        <v>70</v>
      </c>
      <c r="B25" s="11">
        <v>335785657</v>
      </c>
      <c r="C25" s="11">
        <v>288782146</v>
      </c>
    </row>
    <row r="26" spans="1:3">
      <c r="A26" s="69" t="s">
        <v>2</v>
      </c>
      <c r="B26" s="17">
        <v>20927522279</v>
      </c>
      <c r="C26" s="17">
        <v>19437280387</v>
      </c>
    </row>
    <row r="27" spans="1:3">
      <c r="A27" s="70"/>
      <c r="B27" s="12"/>
      <c r="C27" s="12"/>
    </row>
    <row r="28" spans="1:3">
      <c r="A28" s="71" t="s">
        <v>3</v>
      </c>
      <c r="B28" s="46" t="s">
        <v>101</v>
      </c>
      <c r="C28" s="46" t="s">
        <v>72</v>
      </c>
    </row>
    <row r="29" spans="1:3">
      <c r="A29" s="28" t="s">
        <v>71</v>
      </c>
      <c r="B29" s="40">
        <v>2707146157</v>
      </c>
      <c r="C29" s="40">
        <v>3077912751</v>
      </c>
    </row>
    <row r="30" spans="1:3">
      <c r="A30" s="55" t="s">
        <v>45</v>
      </c>
      <c r="B30" s="41">
        <v>8083706</v>
      </c>
      <c r="C30" s="41">
        <v>5067432</v>
      </c>
    </row>
    <row r="31" spans="1:3">
      <c r="A31" s="55" t="s">
        <v>46</v>
      </c>
      <c r="B31" s="41">
        <v>559890691</v>
      </c>
      <c r="C31" s="41">
        <v>300299632</v>
      </c>
    </row>
    <row r="32" spans="1:3">
      <c r="A32" s="55" t="s">
        <v>47</v>
      </c>
      <c r="B32" s="41">
        <v>2139171760</v>
      </c>
      <c r="C32" s="41">
        <v>2772545687</v>
      </c>
    </row>
    <row r="33" spans="1:3">
      <c r="A33" s="28" t="s">
        <v>73</v>
      </c>
      <c r="B33" s="11">
        <v>3661660870</v>
      </c>
      <c r="C33" s="11">
        <v>2813090994</v>
      </c>
    </row>
    <row r="34" spans="1:3">
      <c r="A34" s="28" t="s">
        <v>74</v>
      </c>
      <c r="B34" s="11">
        <v>8052714790</v>
      </c>
      <c r="C34" s="11">
        <v>7929924510</v>
      </c>
    </row>
    <row r="35" spans="1:3">
      <c r="A35" s="28" t="s">
        <v>75</v>
      </c>
      <c r="B35" s="11">
        <v>1979933762</v>
      </c>
      <c r="C35" s="11">
        <v>1784772804</v>
      </c>
    </row>
    <row r="36" spans="1:3">
      <c r="A36" s="28" t="s">
        <v>76</v>
      </c>
      <c r="B36" s="11">
        <v>8971749</v>
      </c>
      <c r="C36" s="11">
        <v>8245890</v>
      </c>
    </row>
    <row r="37" spans="1:3">
      <c r="A37" s="28" t="s">
        <v>77</v>
      </c>
      <c r="B37" s="11">
        <v>50987229</v>
      </c>
      <c r="C37" s="11">
        <v>16309889</v>
      </c>
    </row>
    <row r="38" spans="1:3">
      <c r="A38" s="28" t="s">
        <v>78</v>
      </c>
      <c r="B38" s="11">
        <v>21703021</v>
      </c>
      <c r="C38" s="11">
        <v>5240664</v>
      </c>
    </row>
    <row r="39" spans="1:3">
      <c r="A39" s="28" t="s">
        <v>79</v>
      </c>
      <c r="B39" s="11">
        <v>62725658</v>
      </c>
      <c r="C39" s="11">
        <v>66908560</v>
      </c>
    </row>
    <row r="40" spans="1:3">
      <c r="A40" s="28" t="s">
        <v>80</v>
      </c>
      <c r="B40" s="11">
        <v>2380903309</v>
      </c>
      <c r="C40" s="11">
        <v>1717825261</v>
      </c>
    </row>
    <row r="41" spans="1:3">
      <c r="A41" s="27" t="s">
        <v>4</v>
      </c>
      <c r="B41" s="18">
        <v>18926746545</v>
      </c>
      <c r="C41" s="18">
        <f>SUM(C29:C40)-SUM(C30:C32)</f>
        <v>17420231323</v>
      </c>
    </row>
    <row r="42" spans="1:3">
      <c r="A42" s="72"/>
    </row>
    <row r="43" spans="1:3">
      <c r="A43" s="27" t="s">
        <v>5</v>
      </c>
      <c r="B43" s="46" t="s">
        <v>101</v>
      </c>
      <c r="C43" s="46" t="s">
        <v>72</v>
      </c>
    </row>
    <row r="44" spans="1:3">
      <c r="A44" s="28" t="s">
        <v>6</v>
      </c>
      <c r="B44" s="11">
        <v>1968041684</v>
      </c>
      <c r="C44" s="11">
        <v>1984474468</v>
      </c>
    </row>
    <row r="45" spans="1:3">
      <c r="A45" s="47" t="s">
        <v>32</v>
      </c>
      <c r="B45" s="11">
        <v>434867000</v>
      </c>
      <c r="C45" s="11">
        <v>434867000</v>
      </c>
    </row>
    <row r="46" spans="1:3">
      <c r="A46" s="47" t="s">
        <v>33</v>
      </c>
      <c r="B46" s="11">
        <v>694981258</v>
      </c>
      <c r="C46" s="11">
        <v>694981258</v>
      </c>
    </row>
    <row r="47" spans="1:3">
      <c r="A47" s="57" t="s">
        <v>34</v>
      </c>
      <c r="B47" s="11">
        <v>150312224</v>
      </c>
      <c r="C47" s="19">
        <v>127829995</v>
      </c>
    </row>
    <row r="48" spans="1:3">
      <c r="A48" s="58" t="s">
        <v>35</v>
      </c>
      <c r="B48" s="20">
        <v>903473368</v>
      </c>
      <c r="C48" s="20">
        <v>952748176</v>
      </c>
    </row>
    <row r="49" spans="1:3">
      <c r="A49" s="56" t="s">
        <v>36</v>
      </c>
      <c r="B49" s="21">
        <v>13794502</v>
      </c>
      <c r="C49" s="21">
        <v>11540535</v>
      </c>
    </row>
    <row r="50" spans="1:3">
      <c r="A50" s="56" t="s">
        <v>7</v>
      </c>
      <c r="B50" s="21">
        <v>-514106</v>
      </c>
      <c r="C50" s="21">
        <v>2253967</v>
      </c>
    </row>
    <row r="51" spans="1:3">
      <c r="A51" s="59" t="s">
        <v>37</v>
      </c>
      <c r="B51" s="9">
        <v>-215592166</v>
      </c>
      <c r="C51" s="9">
        <v>-225951961</v>
      </c>
    </row>
    <row r="52" spans="1:3">
      <c r="A52" s="28" t="s">
        <v>8</v>
      </c>
      <c r="B52" s="11">
        <v>32734050</v>
      </c>
      <c r="C52" s="11">
        <v>32574596</v>
      </c>
    </row>
    <row r="53" spans="1:3">
      <c r="A53" s="27" t="s">
        <v>9</v>
      </c>
      <c r="B53" s="18">
        <v>2000775734</v>
      </c>
      <c r="C53" s="18">
        <v>2017049064</v>
      </c>
    </row>
    <row r="54" spans="1:3">
      <c r="A54" s="34" t="s">
        <v>10</v>
      </c>
      <c r="B54" s="22">
        <v>20927522279</v>
      </c>
      <c r="C54" s="22">
        <f>C41+C53</f>
        <v>19437280387</v>
      </c>
    </row>
    <row r="55" spans="1:3">
      <c r="A55" s="2"/>
    </row>
    <row r="57" spans="1:3" ht="54" customHeight="1"/>
    <row r="58" spans="1:3" ht="54" customHeight="1"/>
  </sheetData>
  <mergeCells count="5">
    <mergeCell ref="A1:D1"/>
    <mergeCell ref="A3:C3"/>
    <mergeCell ref="A4:C4"/>
    <mergeCell ref="A6:C6"/>
    <mergeCell ref="A7:C7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Normal="100" workbookViewId="0">
      <selection activeCell="C67" sqref="C67"/>
    </sheetView>
  </sheetViews>
  <sheetFormatPr defaultRowHeight="16.5"/>
  <cols>
    <col min="1" max="1" width="45.625" style="26" customWidth="1"/>
    <col min="2" max="5" width="15.625" style="26" customWidth="1"/>
    <col min="6" max="16384" width="9" style="26"/>
  </cols>
  <sheetData>
    <row r="1" spans="1:5" ht="22.5">
      <c r="A1" s="77" t="s">
        <v>54</v>
      </c>
      <c r="B1" s="77"/>
      <c r="C1" s="77"/>
      <c r="D1" s="77"/>
      <c r="E1" s="77"/>
    </row>
    <row r="2" spans="1:5" ht="16.5" customHeight="1">
      <c r="A2" s="14"/>
      <c r="B2" s="14"/>
      <c r="C2" s="14"/>
      <c r="D2" s="14"/>
    </row>
    <row r="3" spans="1:5" ht="16.5" customHeight="1">
      <c r="A3" s="78" t="s">
        <v>161</v>
      </c>
      <c r="B3" s="78"/>
      <c r="C3" s="78"/>
      <c r="D3" s="78"/>
      <c r="E3" s="78"/>
    </row>
    <row r="4" spans="1:5" ht="16.5" customHeight="1">
      <c r="A4" s="78" t="s">
        <v>162</v>
      </c>
      <c r="B4" s="78"/>
      <c r="C4" s="78"/>
      <c r="D4" s="78"/>
      <c r="E4" s="78"/>
    </row>
    <row r="5" spans="1:5" ht="16.5" customHeight="1">
      <c r="A5" s="45"/>
      <c r="B5" s="45"/>
      <c r="C5" s="54"/>
      <c r="D5" s="54"/>
      <c r="E5" s="45"/>
    </row>
    <row r="6" spans="1:5" ht="16.5" customHeight="1">
      <c r="A6" s="16"/>
      <c r="B6" s="16"/>
      <c r="C6" s="54"/>
      <c r="D6" s="54"/>
      <c r="E6" s="39"/>
    </row>
    <row r="7" spans="1:5" ht="16.5" customHeight="1">
      <c r="A7" s="16"/>
      <c r="B7" s="16"/>
      <c r="C7" s="54"/>
      <c r="D7" s="54"/>
      <c r="E7" s="39"/>
    </row>
    <row r="8" spans="1:5" ht="16.5" customHeight="1">
      <c r="A8" s="16"/>
      <c r="B8" s="16"/>
      <c r="C8" s="54"/>
      <c r="D8" s="54"/>
      <c r="E8" s="39"/>
    </row>
    <row r="9" spans="1:5" ht="16.5" customHeight="1">
      <c r="A9" s="16"/>
      <c r="B9" s="16"/>
      <c r="C9" s="54"/>
      <c r="D9" s="54"/>
      <c r="E9" s="39"/>
    </row>
    <row r="10" spans="1:5">
      <c r="A10" s="8" t="s">
        <v>0</v>
      </c>
      <c r="B10" s="7"/>
      <c r="C10" s="7"/>
      <c r="D10" s="7"/>
      <c r="E10" s="7" t="s">
        <v>1</v>
      </c>
    </row>
    <row r="11" spans="1:5">
      <c r="A11" s="23"/>
      <c r="B11" s="80" t="s">
        <v>101</v>
      </c>
      <c r="C11" s="81"/>
      <c r="D11" s="80" t="s">
        <v>102</v>
      </c>
      <c r="E11" s="81"/>
    </row>
    <row r="12" spans="1:5">
      <c r="A12" s="23"/>
      <c r="B12" s="23" t="s">
        <v>163</v>
      </c>
      <c r="C12" s="23" t="s">
        <v>159</v>
      </c>
      <c r="D12" s="23" t="s">
        <v>163</v>
      </c>
      <c r="E12" s="23" t="s">
        <v>160</v>
      </c>
    </row>
    <row r="13" spans="1:5">
      <c r="A13" s="73" t="s">
        <v>103</v>
      </c>
      <c r="B13" s="74">
        <v>377067152</v>
      </c>
      <c r="C13" s="74">
        <v>1908273790</v>
      </c>
      <c r="D13" s="74">
        <v>727563759</v>
      </c>
      <c r="E13" s="74">
        <v>1596472784</v>
      </c>
    </row>
    <row r="14" spans="1:5">
      <c r="A14" s="61" t="s">
        <v>104</v>
      </c>
      <c r="B14" s="62">
        <v>130224196</v>
      </c>
      <c r="C14" s="62">
        <v>220071319</v>
      </c>
      <c r="D14" s="62">
        <v>70263347</v>
      </c>
      <c r="E14" s="62">
        <v>135442072</v>
      </c>
    </row>
    <row r="15" spans="1:5">
      <c r="A15" s="61" t="s">
        <v>105</v>
      </c>
      <c r="B15" s="62">
        <v>65582589</v>
      </c>
      <c r="C15" s="62">
        <v>134486911</v>
      </c>
      <c r="D15" s="62">
        <v>72638127</v>
      </c>
      <c r="E15" s="62">
        <v>147741036</v>
      </c>
    </row>
    <row r="16" spans="1:5">
      <c r="A16" s="61" t="s">
        <v>106</v>
      </c>
      <c r="B16" s="62">
        <v>229701715</v>
      </c>
      <c r="C16" s="62">
        <v>1133087332</v>
      </c>
      <c r="D16" s="62">
        <v>464967750</v>
      </c>
      <c r="E16" s="62">
        <v>1104800831</v>
      </c>
    </row>
    <row r="17" spans="1:5">
      <c r="A17" s="61" t="s">
        <v>107</v>
      </c>
      <c r="B17" s="62">
        <v>-169678269</v>
      </c>
      <c r="C17" s="62">
        <v>184420444</v>
      </c>
      <c r="D17" s="62">
        <v>39624044</v>
      </c>
      <c r="E17" s="62">
        <v>85322050</v>
      </c>
    </row>
    <row r="18" spans="1:5">
      <c r="A18" s="61" t="s">
        <v>108</v>
      </c>
      <c r="B18" s="62">
        <v>199484</v>
      </c>
      <c r="C18" s="62">
        <v>584762</v>
      </c>
      <c r="D18" s="62">
        <v>-117938</v>
      </c>
      <c r="E18" s="62">
        <v>332340</v>
      </c>
    </row>
    <row r="19" spans="1:5">
      <c r="A19" s="61" t="s">
        <v>109</v>
      </c>
      <c r="B19" s="62">
        <v>18421551</v>
      </c>
      <c r="C19" s="62">
        <v>47347416</v>
      </c>
      <c r="D19" s="62">
        <v>25218092</v>
      </c>
      <c r="E19" s="62">
        <v>34675319</v>
      </c>
    </row>
    <row r="20" spans="1:5">
      <c r="A20" s="61" t="s">
        <v>110</v>
      </c>
      <c r="B20" s="62">
        <v>59775745</v>
      </c>
      <c r="C20" s="62">
        <v>97719183</v>
      </c>
      <c r="D20" s="62">
        <v>29123854</v>
      </c>
      <c r="E20" s="62">
        <v>41561056</v>
      </c>
    </row>
    <row r="21" spans="1:5">
      <c r="A21" s="61" t="s">
        <v>111</v>
      </c>
      <c r="B21" s="62">
        <v>40588000</v>
      </c>
      <c r="C21" s="62">
        <v>61193258</v>
      </c>
      <c r="D21" s="62" t="s">
        <v>165</v>
      </c>
      <c r="E21" s="62" t="s">
        <v>165</v>
      </c>
    </row>
    <row r="22" spans="1:5">
      <c r="A22" s="61" t="s">
        <v>112</v>
      </c>
      <c r="B22" s="62">
        <v>2252141</v>
      </c>
      <c r="C22" s="62">
        <v>29363165</v>
      </c>
      <c r="D22" s="62">
        <v>25846483</v>
      </c>
      <c r="E22" s="62">
        <v>46598080</v>
      </c>
    </row>
    <row r="23" spans="1:5">
      <c r="A23" s="73" t="s">
        <v>113</v>
      </c>
      <c r="B23" s="74">
        <v>396108228</v>
      </c>
      <c r="C23" s="74">
        <v>1871655351</v>
      </c>
      <c r="D23" s="74">
        <v>688515179</v>
      </c>
      <c r="E23" s="74">
        <v>1501574772</v>
      </c>
    </row>
    <row r="24" spans="1:5">
      <c r="A24" s="61" t="s">
        <v>114</v>
      </c>
      <c r="B24" s="62">
        <v>11596387</v>
      </c>
      <c r="C24" s="62">
        <v>23218998</v>
      </c>
      <c r="D24" s="62">
        <v>13203073</v>
      </c>
      <c r="E24" s="62">
        <v>20437208</v>
      </c>
    </row>
    <row r="25" spans="1:5">
      <c r="A25" s="61" t="s">
        <v>115</v>
      </c>
      <c r="B25" s="62">
        <v>57868357</v>
      </c>
      <c r="C25" s="62">
        <v>106243135</v>
      </c>
      <c r="D25" s="62">
        <v>63989271</v>
      </c>
      <c r="E25" s="62">
        <v>128013446</v>
      </c>
    </row>
    <row r="26" spans="1:5">
      <c r="A26" s="61" t="s">
        <v>116</v>
      </c>
      <c r="B26" s="62">
        <v>12668743</v>
      </c>
      <c r="C26" s="62">
        <v>1157291477</v>
      </c>
      <c r="D26" s="62">
        <v>329832958</v>
      </c>
      <c r="E26" s="62">
        <v>682141367</v>
      </c>
    </row>
    <row r="27" spans="1:5">
      <c r="A27" s="61" t="s">
        <v>117</v>
      </c>
      <c r="B27" s="62">
        <v>28217389</v>
      </c>
      <c r="C27" s="62">
        <v>101731909</v>
      </c>
      <c r="D27" s="62">
        <v>129128489</v>
      </c>
      <c r="E27" s="62">
        <v>395767823</v>
      </c>
    </row>
    <row r="28" spans="1:5">
      <c r="A28" s="61" t="s">
        <v>118</v>
      </c>
      <c r="B28" s="62">
        <v>11807222</v>
      </c>
      <c r="C28" s="62">
        <v>23249068</v>
      </c>
      <c r="D28" s="62">
        <v>16506916</v>
      </c>
      <c r="E28" s="62">
        <v>25627012</v>
      </c>
    </row>
    <row r="29" spans="1:5">
      <c r="A29" s="61" t="s">
        <v>119</v>
      </c>
      <c r="B29" s="62">
        <v>9527252</v>
      </c>
      <c r="C29" s="62">
        <v>45933441</v>
      </c>
      <c r="D29" s="62">
        <v>19155427</v>
      </c>
      <c r="E29" s="62">
        <v>33049282</v>
      </c>
    </row>
    <row r="30" spans="1:5">
      <c r="A30" s="61" t="s">
        <v>120</v>
      </c>
      <c r="B30" s="62">
        <v>47933747</v>
      </c>
      <c r="C30" s="62">
        <v>79274918</v>
      </c>
      <c r="D30" s="62">
        <v>21414975</v>
      </c>
      <c r="E30" s="62">
        <v>30941138</v>
      </c>
    </row>
    <row r="31" spans="1:5">
      <c r="A31" s="61" t="s">
        <v>121</v>
      </c>
      <c r="B31" s="62">
        <v>32633291</v>
      </c>
      <c r="C31" s="62">
        <v>52871546</v>
      </c>
      <c r="D31" s="62" t="s">
        <v>165</v>
      </c>
      <c r="E31" s="62" t="s">
        <v>165</v>
      </c>
    </row>
    <row r="32" spans="1:5">
      <c r="A32" s="61" t="s">
        <v>122</v>
      </c>
      <c r="B32" s="65">
        <v>54970148</v>
      </c>
      <c r="C32" s="65">
        <v>105970046</v>
      </c>
      <c r="D32" s="65">
        <v>45342219</v>
      </c>
      <c r="E32" s="65">
        <v>91967808</v>
      </c>
    </row>
    <row r="33" spans="1:5">
      <c r="A33" s="61" t="s">
        <v>123</v>
      </c>
      <c r="B33" s="62">
        <v>8132947</v>
      </c>
      <c r="C33" s="62">
        <v>20054437</v>
      </c>
      <c r="D33" s="62">
        <v>10740799</v>
      </c>
      <c r="E33" s="62">
        <v>21118606</v>
      </c>
    </row>
    <row r="34" spans="1:5">
      <c r="A34" s="61" t="s">
        <v>124</v>
      </c>
      <c r="B34" s="62">
        <v>75754171</v>
      </c>
      <c r="C34" s="62">
        <v>105676723</v>
      </c>
      <c r="D34" s="62">
        <v>32795271</v>
      </c>
      <c r="E34" s="62">
        <v>60903965</v>
      </c>
    </row>
    <row r="35" spans="1:5">
      <c r="A35" s="61" t="s">
        <v>125</v>
      </c>
      <c r="B35" s="62">
        <v>44998574</v>
      </c>
      <c r="C35" s="62">
        <v>50139653</v>
      </c>
      <c r="D35" s="62">
        <v>6405781</v>
      </c>
      <c r="E35" s="62">
        <v>11607117</v>
      </c>
    </row>
    <row r="36" spans="1:5">
      <c r="A36" s="73" t="s">
        <v>126</v>
      </c>
      <c r="B36" s="75">
        <v>-19041076</v>
      </c>
      <c r="C36" s="75">
        <v>36618439</v>
      </c>
      <c r="D36" s="75">
        <v>39048580</v>
      </c>
      <c r="E36" s="75">
        <v>94898012</v>
      </c>
    </row>
    <row r="37" spans="1:5">
      <c r="A37" s="73" t="s">
        <v>127</v>
      </c>
      <c r="B37" s="75">
        <v>-12442706</v>
      </c>
      <c r="C37" s="75">
        <v>14595</v>
      </c>
      <c r="D37" s="75">
        <v>6308713</v>
      </c>
      <c r="E37" s="75">
        <v>13877212</v>
      </c>
    </row>
    <row r="38" spans="1:5">
      <c r="A38" s="61" t="s">
        <v>128</v>
      </c>
      <c r="B38" s="66">
        <v>-1999852</v>
      </c>
      <c r="C38" s="66">
        <v>15196565</v>
      </c>
      <c r="D38" s="66">
        <v>8896815</v>
      </c>
      <c r="E38" s="66">
        <v>18725404</v>
      </c>
    </row>
    <row r="39" spans="1:5">
      <c r="A39" s="61" t="s">
        <v>129</v>
      </c>
      <c r="B39" s="66">
        <v>10442854</v>
      </c>
      <c r="C39" s="66">
        <v>15181970</v>
      </c>
      <c r="D39" s="66">
        <v>2588102</v>
      </c>
      <c r="E39" s="66">
        <v>4848192</v>
      </c>
    </row>
    <row r="40" spans="1:5">
      <c r="A40" s="73" t="s">
        <v>130</v>
      </c>
      <c r="B40" s="75">
        <v>-31483782</v>
      </c>
      <c r="C40" s="75">
        <v>36633034</v>
      </c>
      <c r="D40" s="75">
        <v>45357293</v>
      </c>
      <c r="E40" s="75">
        <v>108775224</v>
      </c>
    </row>
    <row r="41" spans="1:5">
      <c r="A41" s="35" t="s">
        <v>131</v>
      </c>
      <c r="B41" s="42">
        <v>-3150312</v>
      </c>
      <c r="C41" s="42">
        <v>17790624</v>
      </c>
      <c r="D41" s="42">
        <v>6562951</v>
      </c>
      <c r="E41" s="42">
        <v>24724283</v>
      </c>
    </row>
    <row r="42" spans="1:5">
      <c r="A42" s="73" t="s">
        <v>132</v>
      </c>
      <c r="B42" s="76">
        <v>-28333470</v>
      </c>
      <c r="C42" s="76">
        <v>18842410</v>
      </c>
      <c r="D42" s="76">
        <v>38794342</v>
      </c>
      <c r="E42" s="76">
        <v>84050941</v>
      </c>
    </row>
    <row r="43" spans="1:5">
      <c r="A43" s="35" t="s">
        <v>53</v>
      </c>
      <c r="B43" s="42"/>
      <c r="C43" s="42"/>
      <c r="D43" s="42"/>
      <c r="E43" s="42"/>
    </row>
    <row r="44" spans="1:5">
      <c r="A44" s="35" t="s">
        <v>139</v>
      </c>
      <c r="B44" s="42"/>
      <c r="C44" s="42"/>
      <c r="D44" s="42"/>
      <c r="E44" s="42"/>
    </row>
    <row r="45" spans="1:5">
      <c r="A45" s="35" t="s">
        <v>140</v>
      </c>
      <c r="B45" s="42"/>
      <c r="C45" s="42"/>
      <c r="D45" s="42"/>
      <c r="E45" s="42"/>
    </row>
    <row r="46" spans="1:5">
      <c r="A46" s="35" t="s">
        <v>157</v>
      </c>
      <c r="B46" s="64">
        <v>5005693</v>
      </c>
      <c r="C46" s="64">
        <v>23622214</v>
      </c>
      <c r="D46" s="64">
        <v>13250258</v>
      </c>
      <c r="E46" s="64">
        <v>17013341</v>
      </c>
    </row>
    <row r="47" spans="1:5">
      <c r="A47" s="60" t="s">
        <v>11</v>
      </c>
      <c r="B47" s="62">
        <v>-6316583</v>
      </c>
      <c r="C47" s="62">
        <v>12355174</v>
      </c>
      <c r="D47" s="62">
        <v>3762471</v>
      </c>
      <c r="E47" s="62">
        <v>7896615</v>
      </c>
    </row>
    <row r="48" spans="1:5">
      <c r="A48" s="63" t="s">
        <v>133</v>
      </c>
      <c r="B48" s="62">
        <v>-76132</v>
      </c>
      <c r="C48" s="62">
        <v>155239</v>
      </c>
      <c r="D48" s="62">
        <v>65393</v>
      </c>
      <c r="E48" s="62">
        <v>133113</v>
      </c>
    </row>
    <row r="49" spans="1:5">
      <c r="A49" s="63" t="s">
        <v>134</v>
      </c>
      <c r="B49" s="62">
        <v>-6240451</v>
      </c>
      <c r="C49" s="62">
        <v>12199845</v>
      </c>
      <c r="D49" s="62">
        <v>3697078</v>
      </c>
      <c r="E49" s="62">
        <v>7763502</v>
      </c>
    </row>
    <row r="50" spans="1:5">
      <c r="A50" s="60" t="s">
        <v>12</v>
      </c>
      <c r="B50" s="62">
        <v>11322276</v>
      </c>
      <c r="C50" s="62">
        <v>11267040</v>
      </c>
      <c r="D50" s="62">
        <v>9487787</v>
      </c>
      <c r="E50" s="62">
        <v>9116726</v>
      </c>
    </row>
    <row r="51" spans="1:5">
      <c r="A51" s="63" t="s">
        <v>135</v>
      </c>
      <c r="B51" s="62">
        <v>116657</v>
      </c>
      <c r="C51" s="62">
        <v>-17600</v>
      </c>
      <c r="D51" s="62">
        <v>27628</v>
      </c>
      <c r="E51" s="62">
        <v>113980</v>
      </c>
    </row>
    <row r="52" spans="1:5">
      <c r="A52" s="63" t="s">
        <v>136</v>
      </c>
      <c r="B52" s="62">
        <v>10711637</v>
      </c>
      <c r="C52" s="62">
        <v>8925370</v>
      </c>
      <c r="D52" s="62">
        <v>9146576</v>
      </c>
      <c r="E52" s="62">
        <v>10834048</v>
      </c>
    </row>
    <row r="53" spans="1:5">
      <c r="A53" s="63" t="s">
        <v>137</v>
      </c>
      <c r="B53" s="62">
        <v>493982</v>
      </c>
      <c r="C53" s="62">
        <v>2359270</v>
      </c>
      <c r="D53" s="62">
        <v>313583</v>
      </c>
      <c r="E53" s="62">
        <v>-1831302</v>
      </c>
    </row>
    <row r="54" spans="1:5">
      <c r="A54" s="35" t="s">
        <v>138</v>
      </c>
      <c r="B54" s="64">
        <v>-23327777</v>
      </c>
      <c r="C54" s="64">
        <v>42464624</v>
      </c>
      <c r="D54" s="64">
        <v>52044600</v>
      </c>
      <c r="E54" s="64">
        <v>101064282</v>
      </c>
    </row>
    <row r="55" spans="1:5">
      <c r="A55" s="35" t="s">
        <v>56</v>
      </c>
      <c r="B55" s="66">
        <v>-28333472</v>
      </c>
      <c r="C55" s="66">
        <v>18842408</v>
      </c>
      <c r="D55" s="66">
        <v>38794342</v>
      </c>
      <c r="E55" s="42">
        <v>84050941</v>
      </c>
    </row>
    <row r="56" spans="1:5">
      <c r="A56" s="61" t="s">
        <v>141</v>
      </c>
      <c r="B56" s="66">
        <v>-28082012</v>
      </c>
      <c r="C56" s="66">
        <v>19311092</v>
      </c>
      <c r="D56" s="66">
        <v>38977176</v>
      </c>
      <c r="E56" s="42">
        <v>84321695</v>
      </c>
    </row>
    <row r="57" spans="1:5">
      <c r="A57" s="61" t="s">
        <v>142</v>
      </c>
      <c r="B57" s="66">
        <v>-251460</v>
      </c>
      <c r="C57" s="66">
        <v>-468684</v>
      </c>
      <c r="D57" s="66">
        <v>-182834</v>
      </c>
      <c r="E57" s="42">
        <v>-270754</v>
      </c>
    </row>
    <row r="58" spans="1:5">
      <c r="A58" s="35" t="s">
        <v>57</v>
      </c>
      <c r="B58" s="66">
        <v>-23327779</v>
      </c>
      <c r="C58" s="66">
        <v>42464622</v>
      </c>
      <c r="D58" s="66">
        <v>52044600</v>
      </c>
      <c r="E58" s="42">
        <v>101064282</v>
      </c>
    </row>
    <row r="59" spans="1:5">
      <c r="A59" s="61" t="s">
        <v>143</v>
      </c>
      <c r="B59" s="66">
        <v>-22496785</v>
      </c>
      <c r="C59" s="66">
        <v>41793321</v>
      </c>
      <c r="D59" s="66">
        <v>51718732</v>
      </c>
      <c r="E59" s="42">
        <v>100296927</v>
      </c>
    </row>
    <row r="60" spans="1:5">
      <c r="A60" s="67" t="s">
        <v>144</v>
      </c>
      <c r="B60" s="66">
        <v>-830994</v>
      </c>
      <c r="C60" s="66">
        <v>671301</v>
      </c>
      <c r="D60" s="66">
        <v>325868</v>
      </c>
      <c r="E60" s="42">
        <v>767355</v>
      </c>
    </row>
    <row r="61" spans="1:5">
      <c r="A61" s="37"/>
      <c r="B61" s="24"/>
      <c r="C61" s="24"/>
      <c r="D61" s="24"/>
      <c r="E61" s="24"/>
    </row>
    <row r="62" spans="1:5">
      <c r="A62" s="38" t="s">
        <v>23</v>
      </c>
      <c r="B62" s="85" t="s">
        <v>101</v>
      </c>
      <c r="C62" s="86"/>
      <c r="D62" s="85" t="s">
        <v>102</v>
      </c>
      <c r="E62" s="86"/>
    </row>
    <row r="63" spans="1:5">
      <c r="A63" s="82"/>
      <c r="B63" s="84" t="s">
        <v>163</v>
      </c>
      <c r="C63" s="84" t="s">
        <v>159</v>
      </c>
      <c r="D63" s="84" t="s">
        <v>166</v>
      </c>
      <c r="E63" s="84" t="s">
        <v>167</v>
      </c>
    </row>
    <row r="64" spans="1:5">
      <c r="A64" s="36" t="s">
        <v>13</v>
      </c>
      <c r="B64" s="83">
        <v>693</v>
      </c>
      <c r="C64" s="83"/>
      <c r="D64" s="83">
        <v>540</v>
      </c>
      <c r="E64" s="51">
        <v>1160</v>
      </c>
    </row>
    <row r="65" spans="1:5">
      <c r="A65" s="36" t="s">
        <v>14</v>
      </c>
      <c r="B65" s="51">
        <v>706</v>
      </c>
      <c r="C65" s="51"/>
      <c r="D65" s="51">
        <v>564</v>
      </c>
      <c r="E65" s="51">
        <v>1218</v>
      </c>
    </row>
    <row r="66" spans="1:5">
      <c r="A66" s="36" t="s">
        <v>15</v>
      </c>
      <c r="B66" s="51">
        <v>693</v>
      </c>
      <c r="C66" s="51"/>
      <c r="D66" s="51">
        <v>551</v>
      </c>
      <c r="E66" s="51">
        <v>1193</v>
      </c>
    </row>
    <row r="67" spans="1:5">
      <c r="A67" s="36" t="s">
        <v>16</v>
      </c>
      <c r="B67" s="51">
        <v>687</v>
      </c>
      <c r="C67" s="51"/>
      <c r="D67" s="51">
        <v>535</v>
      </c>
      <c r="E67" s="51">
        <v>1150</v>
      </c>
    </row>
    <row r="68" spans="1:5">
      <c r="A68" s="36" t="s">
        <v>17</v>
      </c>
      <c r="B68" s="51">
        <v>699</v>
      </c>
      <c r="C68" s="51"/>
      <c r="D68" s="51">
        <v>559</v>
      </c>
      <c r="E68" s="51">
        <v>1208</v>
      </c>
    </row>
    <row r="69" spans="1:5">
      <c r="A69" s="36" t="s">
        <v>18</v>
      </c>
      <c r="B69" s="52">
        <v>687</v>
      </c>
      <c r="C69" s="52"/>
      <c r="D69" s="52">
        <v>574</v>
      </c>
      <c r="E69" s="52">
        <v>1183</v>
      </c>
    </row>
  </sheetData>
  <mergeCells count="7">
    <mergeCell ref="B62:C62"/>
    <mergeCell ref="D62:E62"/>
    <mergeCell ref="A1:E1"/>
    <mergeCell ref="A3:E3"/>
    <mergeCell ref="A4:E4"/>
    <mergeCell ref="B11:C11"/>
    <mergeCell ref="D11:E11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28" workbookViewId="0">
      <selection activeCell="B42" sqref="B42:C50"/>
    </sheetView>
  </sheetViews>
  <sheetFormatPr defaultRowHeight="16.5"/>
  <cols>
    <col min="1" max="1" width="40.625" style="26" customWidth="1"/>
    <col min="2" max="3" width="17.625" style="26" customWidth="1"/>
    <col min="4" max="16384" width="9" style="26"/>
  </cols>
  <sheetData>
    <row r="1" spans="1:3" ht="22.5">
      <c r="A1" s="77" t="s">
        <v>55</v>
      </c>
      <c r="B1" s="77"/>
      <c r="C1" s="77"/>
    </row>
    <row r="2" spans="1:3" ht="15" customHeight="1">
      <c r="A2" s="44"/>
      <c r="B2" s="44"/>
      <c r="C2" s="44"/>
    </row>
    <row r="3" spans="1:3">
      <c r="A3" s="78" t="s">
        <v>158</v>
      </c>
      <c r="B3" s="78"/>
      <c r="C3" s="78"/>
    </row>
    <row r="4" spans="1:3">
      <c r="A4" s="78" t="s">
        <v>100</v>
      </c>
      <c r="B4" s="78"/>
      <c r="C4" s="78"/>
    </row>
    <row r="5" spans="1:3">
      <c r="A5" s="16"/>
      <c r="B5" s="16"/>
      <c r="C5" s="16"/>
    </row>
    <row r="6" spans="1:3">
      <c r="A6" s="16"/>
      <c r="B6" s="16"/>
      <c r="C6" s="16"/>
    </row>
    <row r="7" spans="1:3">
      <c r="A7" s="16"/>
      <c r="B7" s="16"/>
      <c r="C7" s="16"/>
    </row>
    <row r="8" spans="1:3">
      <c r="A8" s="4"/>
      <c r="B8" s="4"/>
    </row>
    <row r="9" spans="1:3">
      <c r="A9" s="8" t="s">
        <v>19</v>
      </c>
      <c r="C9" s="7" t="s">
        <v>1</v>
      </c>
    </row>
    <row r="10" spans="1:3">
      <c r="A10" s="27" t="s">
        <v>25</v>
      </c>
      <c r="B10" s="46" t="s">
        <v>145</v>
      </c>
      <c r="C10" s="46" t="s">
        <v>85</v>
      </c>
    </row>
    <row r="11" spans="1:3">
      <c r="A11" s="28" t="s">
        <v>30</v>
      </c>
      <c r="B11" s="11">
        <v>2904944060</v>
      </c>
      <c r="C11" s="11">
        <v>1579211871</v>
      </c>
    </row>
    <row r="12" spans="1:3">
      <c r="A12" s="28" t="s">
        <v>81</v>
      </c>
      <c r="B12" s="40">
        <v>7579550350</v>
      </c>
      <c r="C12" s="40">
        <v>8091931728</v>
      </c>
    </row>
    <row r="13" spans="1:3">
      <c r="A13" s="48" t="s">
        <v>48</v>
      </c>
      <c r="B13" s="40">
        <v>7190838110</v>
      </c>
      <c r="C13" s="40">
        <v>7812869307</v>
      </c>
    </row>
    <row r="14" spans="1:3">
      <c r="A14" s="48" t="s">
        <v>49</v>
      </c>
      <c r="B14" s="40">
        <v>388712240</v>
      </c>
      <c r="C14" s="40">
        <v>279062421</v>
      </c>
    </row>
    <row r="15" spans="1:3">
      <c r="A15" s="28" t="s">
        <v>84</v>
      </c>
      <c r="B15" s="40">
        <v>195156049</v>
      </c>
      <c r="C15" s="40">
        <v>183381155</v>
      </c>
    </row>
    <row r="16" spans="1:3">
      <c r="A16" s="28" t="s">
        <v>82</v>
      </c>
      <c r="B16" s="11">
        <v>1051001842</v>
      </c>
      <c r="C16" s="11">
        <v>980868031</v>
      </c>
    </row>
    <row r="17" spans="1:3">
      <c r="A17" s="28" t="s">
        <v>83</v>
      </c>
      <c r="B17" s="11">
        <v>1450679523</v>
      </c>
      <c r="C17" s="11">
        <v>1375464544</v>
      </c>
    </row>
    <row r="18" spans="1:3">
      <c r="A18" s="28" t="s">
        <v>86</v>
      </c>
      <c r="B18" s="11" t="s">
        <v>164</v>
      </c>
      <c r="C18" s="11">
        <v>1302416</v>
      </c>
    </row>
    <row r="19" spans="1:3">
      <c r="A19" s="28" t="s">
        <v>87</v>
      </c>
      <c r="B19" s="11">
        <v>265389349</v>
      </c>
      <c r="C19" s="11">
        <v>307349661</v>
      </c>
    </row>
    <row r="20" spans="1:3">
      <c r="A20" s="28" t="s">
        <v>88</v>
      </c>
      <c r="B20" s="11">
        <v>29182148</v>
      </c>
      <c r="C20" s="11">
        <v>30367163</v>
      </c>
    </row>
    <row r="21" spans="1:3">
      <c r="A21" s="28" t="s">
        <v>89</v>
      </c>
      <c r="B21" s="11">
        <v>321005620</v>
      </c>
      <c r="C21" s="11">
        <v>335379836</v>
      </c>
    </row>
    <row r="22" spans="1:3">
      <c r="A22" s="28" t="s">
        <v>168</v>
      </c>
      <c r="B22" s="11">
        <v>45592517</v>
      </c>
      <c r="C22" s="11"/>
    </row>
    <row r="23" spans="1:3">
      <c r="A23" s="28" t="s">
        <v>174</v>
      </c>
      <c r="B23" s="11">
        <v>957479576</v>
      </c>
      <c r="C23" s="11">
        <v>597589806</v>
      </c>
    </row>
    <row r="24" spans="1:3">
      <c r="A24" s="27" t="s">
        <v>26</v>
      </c>
      <c r="B24" s="25">
        <v>14799981034</v>
      </c>
      <c r="C24" s="25">
        <v>13482846211</v>
      </c>
    </row>
    <row r="25" spans="1:3">
      <c r="A25" s="29"/>
      <c r="B25" s="11"/>
      <c r="C25" s="11"/>
    </row>
    <row r="26" spans="1:3">
      <c r="A26" s="27" t="s">
        <v>27</v>
      </c>
      <c r="B26" s="46" t="s">
        <v>145</v>
      </c>
      <c r="C26" s="46" t="s">
        <v>85</v>
      </c>
    </row>
    <row r="27" spans="1:3">
      <c r="A27" s="28" t="s">
        <v>90</v>
      </c>
      <c r="B27" s="68">
        <v>2703926903</v>
      </c>
      <c r="C27" s="68">
        <v>3077735569</v>
      </c>
    </row>
    <row r="28" spans="1:3">
      <c r="A28" s="49" t="s">
        <v>50</v>
      </c>
      <c r="B28" s="43">
        <v>8083706</v>
      </c>
      <c r="C28" s="43">
        <v>5067432</v>
      </c>
    </row>
    <row r="29" spans="1:3">
      <c r="A29" s="49" t="s">
        <v>51</v>
      </c>
      <c r="B29" s="43">
        <v>556671437</v>
      </c>
      <c r="C29" s="43">
        <v>300122450</v>
      </c>
    </row>
    <row r="30" spans="1:3">
      <c r="A30" s="49" t="s">
        <v>52</v>
      </c>
      <c r="B30" s="43">
        <v>2139171760</v>
      </c>
      <c r="C30" s="43">
        <v>2772545687</v>
      </c>
    </row>
    <row r="31" spans="1:3">
      <c r="A31" s="28" t="s">
        <v>91</v>
      </c>
      <c r="B31" s="11">
        <v>2405966806</v>
      </c>
      <c r="C31" s="11">
        <v>1546715972</v>
      </c>
    </row>
    <row r="32" spans="1:3">
      <c r="A32" s="28" t="s">
        <v>96</v>
      </c>
      <c r="B32" s="11">
        <v>6196518975</v>
      </c>
      <c r="C32" s="11">
        <v>5913473260</v>
      </c>
    </row>
    <row r="33" spans="1:3">
      <c r="A33" s="28" t="s">
        <v>93</v>
      </c>
      <c r="B33" s="11">
        <v>693836206</v>
      </c>
      <c r="C33" s="11">
        <v>578835502</v>
      </c>
    </row>
    <row r="34" spans="1:3">
      <c r="A34" s="28" t="s">
        <v>97</v>
      </c>
      <c r="B34" s="11">
        <v>6005931</v>
      </c>
      <c r="C34" s="11">
        <v>4014525</v>
      </c>
    </row>
    <row r="35" spans="1:3">
      <c r="A35" s="28" t="s">
        <v>94</v>
      </c>
      <c r="B35" s="11">
        <v>121699573</v>
      </c>
      <c r="C35" s="11">
        <v>101412668</v>
      </c>
    </row>
    <row r="36" spans="1:3">
      <c r="A36" s="28" t="s">
        <v>95</v>
      </c>
      <c r="B36" s="11">
        <v>8917756</v>
      </c>
      <c r="C36" s="11" t="s">
        <v>99</v>
      </c>
    </row>
    <row r="37" spans="1:3">
      <c r="A37" s="28" t="s">
        <v>98</v>
      </c>
      <c r="B37" s="11">
        <v>54858858</v>
      </c>
      <c r="C37" s="11">
        <v>60575403</v>
      </c>
    </row>
    <row r="38" spans="1:3">
      <c r="A38" s="28" t="s">
        <v>92</v>
      </c>
      <c r="B38" s="11">
        <v>810274983</v>
      </c>
      <c r="C38" s="19">
        <v>399316312</v>
      </c>
    </row>
    <row r="39" spans="1:3">
      <c r="A39" s="27" t="s">
        <v>169</v>
      </c>
      <c r="B39" s="25">
        <v>13002005991</v>
      </c>
      <c r="C39" s="53">
        <v>11682079211</v>
      </c>
    </row>
    <row r="40" spans="1:3">
      <c r="A40" s="29"/>
      <c r="B40" s="11"/>
      <c r="C40" s="9"/>
    </row>
    <row r="41" spans="1:3">
      <c r="A41" s="27" t="s">
        <v>29</v>
      </c>
      <c r="B41" s="46" t="s">
        <v>145</v>
      </c>
      <c r="C41" s="46" t="s">
        <v>85</v>
      </c>
    </row>
    <row r="42" spans="1:3">
      <c r="A42" s="28" t="s">
        <v>38</v>
      </c>
      <c r="B42" s="11">
        <v>434867000</v>
      </c>
      <c r="C42" s="11">
        <v>434867000</v>
      </c>
    </row>
    <row r="43" spans="1:3">
      <c r="A43" s="28" t="s">
        <v>39</v>
      </c>
      <c r="B43" s="11">
        <v>694981258</v>
      </c>
      <c r="C43" s="11">
        <v>694981258</v>
      </c>
    </row>
    <row r="44" spans="1:3">
      <c r="A44" s="28" t="s">
        <v>41</v>
      </c>
      <c r="B44" s="11">
        <v>133791374</v>
      </c>
      <c r="C44" s="11">
        <v>122506734</v>
      </c>
    </row>
    <row r="45" spans="1:3">
      <c r="A45" s="31" t="s">
        <v>42</v>
      </c>
      <c r="B45" s="19">
        <v>744980860</v>
      </c>
      <c r="C45" s="19">
        <v>770308280</v>
      </c>
    </row>
    <row r="46" spans="1:3">
      <c r="A46" s="32" t="s">
        <v>20</v>
      </c>
      <c r="B46" s="10">
        <v>13794502</v>
      </c>
      <c r="C46" s="10">
        <v>11540535</v>
      </c>
    </row>
    <row r="47" spans="1:3">
      <c r="A47" s="33" t="s">
        <v>21</v>
      </c>
      <c r="B47" s="9">
        <v>-499040</v>
      </c>
      <c r="C47" s="9">
        <v>2253967</v>
      </c>
    </row>
    <row r="48" spans="1:3">
      <c r="A48" s="28" t="s">
        <v>43</v>
      </c>
      <c r="B48" s="11">
        <v>-210645449</v>
      </c>
      <c r="C48" s="11">
        <v>-221896272</v>
      </c>
    </row>
    <row r="49" spans="1:3">
      <c r="A49" s="30" t="s">
        <v>28</v>
      </c>
      <c r="B49" s="25">
        <v>1797975043</v>
      </c>
      <c r="C49" s="25">
        <f>C42+C43+C44+C45+C48</f>
        <v>1800767000</v>
      </c>
    </row>
    <row r="50" spans="1:3">
      <c r="A50" s="34" t="s">
        <v>40</v>
      </c>
      <c r="B50" s="22">
        <v>14799981034</v>
      </c>
      <c r="C50" s="22">
        <f>C49+C39</f>
        <v>13482846211</v>
      </c>
    </row>
    <row r="51" spans="1:3">
      <c r="A51" s="1"/>
    </row>
    <row r="53" spans="1:3" ht="36" customHeight="1"/>
    <row r="54" spans="1:3" ht="36" customHeight="1"/>
  </sheetData>
  <mergeCells count="3">
    <mergeCell ref="A4:C4"/>
    <mergeCell ref="A3:C3"/>
    <mergeCell ref="A1:C1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Normal="100" workbookViewId="0">
      <selection sqref="A1:E1"/>
    </sheetView>
  </sheetViews>
  <sheetFormatPr defaultRowHeight="16.5"/>
  <cols>
    <col min="1" max="1" width="45.625" style="26" customWidth="1"/>
    <col min="2" max="5" width="15.625" style="26" customWidth="1"/>
    <col min="6" max="16384" width="9" style="26"/>
  </cols>
  <sheetData>
    <row r="1" spans="1:5" ht="22.5">
      <c r="A1" s="77" t="s">
        <v>156</v>
      </c>
      <c r="B1" s="77"/>
      <c r="C1" s="77"/>
      <c r="D1" s="77"/>
      <c r="E1" s="77"/>
    </row>
    <row r="2" spans="1:5" ht="16.5" customHeight="1">
      <c r="A2" s="14"/>
      <c r="B2" s="14"/>
      <c r="C2" s="14"/>
      <c r="D2" s="14"/>
    </row>
    <row r="3" spans="1:5" ht="16.5" customHeight="1">
      <c r="A3" s="78" t="s">
        <v>161</v>
      </c>
      <c r="B3" s="78"/>
      <c r="C3" s="78"/>
      <c r="D3" s="78"/>
      <c r="E3" s="78"/>
    </row>
    <row r="4" spans="1:5" ht="16.5" customHeight="1">
      <c r="A4" s="78" t="s">
        <v>162</v>
      </c>
      <c r="B4" s="78"/>
      <c r="C4" s="78"/>
      <c r="D4" s="78"/>
      <c r="E4" s="78"/>
    </row>
    <row r="5" spans="1:5" ht="16.5" customHeight="1">
      <c r="A5" s="50"/>
      <c r="B5" s="50"/>
      <c r="C5" s="54"/>
      <c r="D5" s="54"/>
      <c r="E5" s="50"/>
    </row>
    <row r="6" spans="1:5" ht="16.5" customHeight="1">
      <c r="A6" s="50"/>
      <c r="B6" s="50"/>
      <c r="C6" s="54"/>
      <c r="D6" s="54"/>
      <c r="E6" s="50"/>
    </row>
    <row r="7" spans="1:5" ht="16.5" customHeight="1">
      <c r="A7" s="50"/>
      <c r="B7" s="50"/>
      <c r="C7" s="54"/>
      <c r="D7" s="54"/>
      <c r="E7" s="50"/>
    </row>
    <row r="8" spans="1:5" ht="16.5" customHeight="1">
      <c r="A8" s="50"/>
      <c r="B8" s="50"/>
      <c r="C8" s="54"/>
      <c r="D8" s="54"/>
      <c r="E8" s="50"/>
    </row>
    <row r="9" spans="1:5" ht="16.5" customHeight="1">
      <c r="A9" s="50"/>
      <c r="B9" s="50"/>
      <c r="C9" s="54"/>
      <c r="D9" s="54"/>
      <c r="E9" s="50"/>
    </row>
    <row r="10" spans="1:5">
      <c r="A10" s="8" t="s">
        <v>146</v>
      </c>
      <c r="B10" s="7"/>
      <c r="C10" s="7"/>
      <c r="D10" s="7"/>
      <c r="E10" s="7" t="s">
        <v>1</v>
      </c>
    </row>
    <row r="11" spans="1:5">
      <c r="A11" s="23"/>
      <c r="B11" s="80" t="s">
        <v>101</v>
      </c>
      <c r="C11" s="81"/>
      <c r="D11" s="80" t="s">
        <v>102</v>
      </c>
      <c r="E11" s="81"/>
    </row>
    <row r="12" spans="1:5">
      <c r="A12" s="23"/>
      <c r="B12" s="23" t="s">
        <v>163</v>
      </c>
      <c r="C12" s="23" t="s">
        <v>159</v>
      </c>
      <c r="D12" s="23" t="s">
        <v>163</v>
      </c>
      <c r="E12" s="23" t="s">
        <v>170</v>
      </c>
    </row>
    <row r="13" spans="1:5">
      <c r="A13" s="73" t="s">
        <v>103</v>
      </c>
      <c r="B13" s="74">
        <v>201671825</v>
      </c>
      <c r="C13" s="74">
        <v>1601501501</v>
      </c>
      <c r="D13" s="74">
        <v>612574147</v>
      </c>
      <c r="E13" s="74">
        <v>1410821243</v>
      </c>
    </row>
    <row r="14" spans="1:5">
      <c r="A14" s="61" t="s">
        <v>104</v>
      </c>
      <c r="B14" s="62">
        <v>110567034</v>
      </c>
      <c r="C14" s="62">
        <v>200902426</v>
      </c>
      <c r="D14" s="62">
        <v>64375712</v>
      </c>
      <c r="E14" s="62">
        <v>130124604</v>
      </c>
    </row>
    <row r="15" spans="1:5">
      <c r="A15" s="61" t="s">
        <v>105</v>
      </c>
      <c r="B15" s="62">
        <v>17667347</v>
      </c>
      <c r="C15" s="62">
        <v>37343691</v>
      </c>
      <c r="D15" s="62">
        <v>21274134</v>
      </c>
      <c r="E15" s="62">
        <v>43967774</v>
      </c>
    </row>
    <row r="16" spans="1:5">
      <c r="A16" s="61" t="s">
        <v>106</v>
      </c>
      <c r="B16" s="62">
        <v>223993153</v>
      </c>
      <c r="C16" s="62">
        <v>1121458389</v>
      </c>
      <c r="D16" s="62">
        <v>462285998</v>
      </c>
      <c r="E16" s="62">
        <v>1098002386</v>
      </c>
    </row>
    <row r="17" spans="1:5">
      <c r="A17" s="61" t="s">
        <v>107</v>
      </c>
      <c r="B17" s="62">
        <v>-169678269</v>
      </c>
      <c r="C17" s="62">
        <v>184420444</v>
      </c>
      <c r="D17" s="62">
        <v>39624044</v>
      </c>
      <c r="E17" s="62">
        <v>85322050</v>
      </c>
    </row>
    <row r="18" spans="1:5">
      <c r="A18" s="61" t="s">
        <v>108</v>
      </c>
      <c r="B18" s="62">
        <v>3428</v>
      </c>
      <c r="C18" s="62">
        <v>3923</v>
      </c>
      <c r="D18" s="62">
        <v>-125104</v>
      </c>
      <c r="E18" s="62">
        <v>37689</v>
      </c>
    </row>
    <row r="19" spans="1:5">
      <c r="A19" s="61" t="s">
        <v>109</v>
      </c>
      <c r="B19" s="62">
        <v>18840304</v>
      </c>
      <c r="C19" s="62">
        <v>42712674</v>
      </c>
      <c r="D19" s="62">
        <v>24264082</v>
      </c>
      <c r="E19" s="62">
        <v>32548425</v>
      </c>
    </row>
    <row r="20" spans="1:5">
      <c r="A20" s="61" t="s">
        <v>147</v>
      </c>
      <c r="B20" s="62">
        <v>278828</v>
      </c>
      <c r="C20" s="62">
        <v>14659954</v>
      </c>
      <c r="D20" s="62">
        <v>875281</v>
      </c>
      <c r="E20" s="62">
        <v>20818315</v>
      </c>
    </row>
    <row r="21" spans="1:5">
      <c r="A21" s="73" t="s">
        <v>113</v>
      </c>
      <c r="B21" s="74">
        <v>205408585</v>
      </c>
      <c r="C21" s="74">
        <v>1553867988</v>
      </c>
      <c r="D21" s="74">
        <v>583529696</v>
      </c>
      <c r="E21" s="74">
        <v>1318308880</v>
      </c>
    </row>
    <row r="22" spans="1:5">
      <c r="A22" s="61" t="s">
        <v>114</v>
      </c>
      <c r="B22" s="87">
        <v>6894863</v>
      </c>
      <c r="C22" s="87">
        <v>13479881</v>
      </c>
      <c r="D22" s="87">
        <v>4420416</v>
      </c>
      <c r="E22" s="62">
        <v>8509278</v>
      </c>
    </row>
    <row r="23" spans="1:5">
      <c r="A23" s="61" t="s">
        <v>115</v>
      </c>
      <c r="B23" s="62">
        <v>25728366</v>
      </c>
      <c r="C23" s="62">
        <v>55735604</v>
      </c>
      <c r="D23" s="62">
        <v>35005186</v>
      </c>
      <c r="E23" s="62">
        <v>69511175</v>
      </c>
    </row>
    <row r="24" spans="1:5">
      <c r="A24" s="61" t="s">
        <v>116</v>
      </c>
      <c r="B24" s="62">
        <v>17282379</v>
      </c>
      <c r="C24" s="62">
        <v>1146794911</v>
      </c>
      <c r="D24" s="62">
        <v>326305513</v>
      </c>
      <c r="E24" s="62">
        <v>676188697</v>
      </c>
    </row>
    <row r="25" spans="1:5">
      <c r="A25" s="61" t="s">
        <v>117</v>
      </c>
      <c r="B25" s="62">
        <v>28217389</v>
      </c>
      <c r="C25" s="62">
        <v>101731909</v>
      </c>
      <c r="D25" s="62">
        <v>129128489</v>
      </c>
      <c r="E25" s="62">
        <v>395767823</v>
      </c>
    </row>
    <row r="26" spans="1:5">
      <c r="A26" s="61" t="s">
        <v>118</v>
      </c>
      <c r="B26" s="62">
        <v>189724</v>
      </c>
      <c r="C26" s="62">
        <v>1380450</v>
      </c>
      <c r="D26" s="62">
        <v>1186887</v>
      </c>
      <c r="E26" s="62">
        <v>1194248</v>
      </c>
    </row>
    <row r="27" spans="1:5">
      <c r="A27" s="61" t="s">
        <v>119</v>
      </c>
      <c r="B27" s="62">
        <v>9482176</v>
      </c>
      <c r="C27" s="62">
        <v>45838396</v>
      </c>
      <c r="D27" s="62">
        <v>19074529</v>
      </c>
      <c r="E27" s="62">
        <v>32967345</v>
      </c>
    </row>
    <row r="28" spans="1:5">
      <c r="A28" s="61" t="s">
        <v>148</v>
      </c>
      <c r="B28" s="65">
        <v>43504025</v>
      </c>
      <c r="C28" s="65">
        <v>82611747</v>
      </c>
      <c r="D28" s="65">
        <v>35492656</v>
      </c>
      <c r="E28" s="65">
        <v>72483395</v>
      </c>
    </row>
    <row r="29" spans="1:5">
      <c r="A29" s="61" t="s">
        <v>149</v>
      </c>
      <c r="B29" s="62">
        <v>8623673</v>
      </c>
      <c r="C29" s="62">
        <v>17395021</v>
      </c>
      <c r="D29" s="62">
        <v>9008733</v>
      </c>
      <c r="E29" s="62">
        <v>17727282</v>
      </c>
    </row>
    <row r="30" spans="1:5">
      <c r="A30" s="61" t="s">
        <v>150</v>
      </c>
      <c r="B30" s="62">
        <v>25738617</v>
      </c>
      <c r="C30" s="62">
        <v>49097505</v>
      </c>
      <c r="D30" s="62">
        <v>23907287</v>
      </c>
      <c r="E30" s="62">
        <v>43938031</v>
      </c>
    </row>
    <row r="31" spans="1:5">
      <c r="A31" s="61" t="s">
        <v>151</v>
      </c>
      <c r="B31" s="62">
        <v>39747373</v>
      </c>
      <c r="C31" s="62">
        <v>39802564</v>
      </c>
      <c r="D31" s="62" t="s">
        <v>164</v>
      </c>
      <c r="E31" s="62">
        <v>21606</v>
      </c>
    </row>
    <row r="32" spans="1:5">
      <c r="A32" s="73" t="s">
        <v>126</v>
      </c>
      <c r="B32" s="75">
        <v>-3736760</v>
      </c>
      <c r="C32" s="75">
        <v>47633513</v>
      </c>
      <c r="D32" s="75">
        <v>29044451</v>
      </c>
      <c r="E32" s="75">
        <v>92512363</v>
      </c>
    </row>
    <row r="33" spans="1:5">
      <c r="A33" s="73" t="s">
        <v>127</v>
      </c>
      <c r="B33" s="75">
        <v>6388158</v>
      </c>
      <c r="C33" s="75">
        <v>10637157</v>
      </c>
      <c r="D33" s="75">
        <v>4681329</v>
      </c>
      <c r="E33" s="75">
        <v>10035932</v>
      </c>
    </row>
    <row r="34" spans="1:5">
      <c r="A34" s="61" t="s">
        <v>128</v>
      </c>
      <c r="B34" s="66">
        <v>6499639</v>
      </c>
      <c r="C34" s="66">
        <v>12667754</v>
      </c>
      <c r="D34" s="66">
        <v>5736174</v>
      </c>
      <c r="E34" s="66">
        <v>11608371</v>
      </c>
    </row>
    <row r="35" spans="1:5">
      <c r="A35" s="61" t="s">
        <v>129</v>
      </c>
      <c r="B35" s="66">
        <v>111481</v>
      </c>
      <c r="C35" s="66">
        <v>2030597</v>
      </c>
      <c r="D35" s="66">
        <v>1054845</v>
      </c>
      <c r="E35" s="66">
        <v>1572439</v>
      </c>
    </row>
    <row r="36" spans="1:5">
      <c r="A36" s="73" t="s">
        <v>130</v>
      </c>
      <c r="B36" s="75">
        <v>2651398</v>
      </c>
      <c r="C36" s="75">
        <v>58270670</v>
      </c>
      <c r="D36" s="75">
        <v>33725780</v>
      </c>
      <c r="E36" s="75">
        <v>102548295</v>
      </c>
    </row>
    <row r="37" spans="1:5">
      <c r="A37" s="35" t="s">
        <v>131</v>
      </c>
      <c r="B37" s="42">
        <v>2506762</v>
      </c>
      <c r="C37" s="42">
        <v>15012190</v>
      </c>
      <c r="D37" s="42">
        <v>8522686</v>
      </c>
      <c r="E37" s="42">
        <v>25380206</v>
      </c>
    </row>
    <row r="38" spans="1:5">
      <c r="A38" s="73" t="s">
        <v>173</v>
      </c>
      <c r="B38" s="76">
        <v>144636</v>
      </c>
      <c r="C38" s="76">
        <v>43258480</v>
      </c>
      <c r="D38" s="76">
        <v>25203094</v>
      </c>
      <c r="E38" s="76">
        <v>77168089</v>
      </c>
    </row>
    <row r="39" spans="1:5">
      <c r="A39" s="35" t="s">
        <v>53</v>
      </c>
      <c r="B39" s="42"/>
      <c r="C39" s="42"/>
      <c r="D39" s="42"/>
      <c r="E39" s="42"/>
    </row>
    <row r="40" spans="1:5">
      <c r="A40" s="35" t="s">
        <v>154</v>
      </c>
      <c r="B40" s="42"/>
      <c r="C40" s="42"/>
      <c r="D40" s="42"/>
      <c r="E40" s="42"/>
    </row>
    <row r="41" spans="1:5">
      <c r="A41" s="35" t="s">
        <v>155</v>
      </c>
      <c r="B41" s="42"/>
      <c r="C41" s="42"/>
      <c r="D41" s="42"/>
      <c r="E41" s="42"/>
    </row>
    <row r="42" spans="1:5">
      <c r="A42" s="35" t="s">
        <v>172</v>
      </c>
      <c r="B42" s="42">
        <v>11205619</v>
      </c>
      <c r="C42" s="42">
        <v>11284640</v>
      </c>
      <c r="D42" s="42">
        <v>9460158</v>
      </c>
      <c r="E42" s="42">
        <v>9002745</v>
      </c>
    </row>
    <row r="43" spans="1:5">
      <c r="A43" s="60" t="s">
        <v>152</v>
      </c>
      <c r="B43" s="62">
        <v>11205619</v>
      </c>
      <c r="C43" s="62">
        <v>11284640</v>
      </c>
      <c r="D43" s="62">
        <v>9460158</v>
      </c>
      <c r="E43" s="62">
        <v>9002745</v>
      </c>
    </row>
    <row r="44" spans="1:5">
      <c r="A44" s="63" t="s">
        <v>136</v>
      </c>
      <c r="B44" s="62">
        <v>10711637</v>
      </c>
      <c r="C44" s="62">
        <v>8925370</v>
      </c>
      <c r="D44" s="62">
        <v>9146576</v>
      </c>
      <c r="E44" s="62">
        <v>10834048</v>
      </c>
    </row>
    <row r="45" spans="1:5">
      <c r="A45" s="63" t="s">
        <v>137</v>
      </c>
      <c r="B45" s="62">
        <v>493982</v>
      </c>
      <c r="C45" s="62">
        <v>2359270</v>
      </c>
      <c r="D45" s="62">
        <v>313582</v>
      </c>
      <c r="E45" s="62">
        <v>-1831303</v>
      </c>
    </row>
    <row r="46" spans="1:5">
      <c r="A46" s="35" t="s">
        <v>171</v>
      </c>
      <c r="B46" s="64">
        <v>11350255</v>
      </c>
      <c r="C46" s="64">
        <v>54543120</v>
      </c>
      <c r="D46" s="64">
        <v>34663252</v>
      </c>
      <c r="E46" s="64">
        <v>86170834</v>
      </c>
    </row>
    <row r="47" spans="1:5">
      <c r="A47" s="37"/>
      <c r="B47" s="24"/>
      <c r="C47" s="24"/>
      <c r="D47" s="24"/>
      <c r="E47" s="24"/>
    </row>
    <row r="48" spans="1:5">
      <c r="A48" s="38" t="s">
        <v>153</v>
      </c>
      <c r="B48" s="85" t="s">
        <v>101</v>
      </c>
      <c r="C48" s="86"/>
      <c r="D48" s="85" t="s">
        <v>102</v>
      </c>
      <c r="E48" s="86"/>
    </row>
    <row r="49" spans="1:5">
      <c r="A49" s="82"/>
      <c r="B49" s="84" t="s">
        <v>163</v>
      </c>
      <c r="C49" s="84" t="s">
        <v>159</v>
      </c>
      <c r="D49" s="84" t="s">
        <v>163</v>
      </c>
      <c r="E49" s="84" t="s">
        <v>159</v>
      </c>
    </row>
    <row r="50" spans="1:5">
      <c r="A50" s="36" t="s">
        <v>13</v>
      </c>
      <c r="B50" s="83">
        <v>-2</v>
      </c>
      <c r="C50" s="83">
        <v>634</v>
      </c>
      <c r="D50" s="83">
        <v>348</v>
      </c>
      <c r="E50" s="83">
        <v>1061</v>
      </c>
    </row>
    <row r="51" spans="1:5">
      <c r="A51" s="36" t="s">
        <v>14</v>
      </c>
      <c r="B51" s="51">
        <v>11</v>
      </c>
      <c r="C51" s="51">
        <v>645</v>
      </c>
      <c r="D51" s="51">
        <v>368</v>
      </c>
      <c r="E51" s="51">
        <v>1116</v>
      </c>
    </row>
    <row r="52" spans="1:5">
      <c r="A52" s="36" t="s">
        <v>15</v>
      </c>
      <c r="B52" s="51">
        <v>-2</v>
      </c>
      <c r="C52" s="51">
        <v>621</v>
      </c>
      <c r="D52" s="51">
        <v>355</v>
      </c>
      <c r="E52" s="51">
        <v>1092</v>
      </c>
    </row>
    <row r="53" spans="1:5">
      <c r="A53" s="36" t="s">
        <v>16</v>
      </c>
      <c r="B53" s="51">
        <v>-2</v>
      </c>
      <c r="C53" s="51">
        <v>628</v>
      </c>
      <c r="D53" s="51">
        <v>345</v>
      </c>
      <c r="E53" s="51">
        <v>1051</v>
      </c>
    </row>
    <row r="54" spans="1:5">
      <c r="A54" s="36" t="s">
        <v>17</v>
      </c>
      <c r="B54" s="51">
        <v>11</v>
      </c>
      <c r="C54" s="51">
        <v>640</v>
      </c>
      <c r="D54" s="51">
        <v>364</v>
      </c>
      <c r="E54" s="51">
        <v>1107</v>
      </c>
    </row>
    <row r="55" spans="1:5">
      <c r="A55" s="36" t="s">
        <v>18</v>
      </c>
      <c r="B55" s="52">
        <v>-2</v>
      </c>
      <c r="C55" s="52">
        <v>615</v>
      </c>
      <c r="D55" s="52">
        <v>352</v>
      </c>
      <c r="E55" s="52">
        <v>1082</v>
      </c>
    </row>
  </sheetData>
  <mergeCells count="7">
    <mergeCell ref="B48:C48"/>
    <mergeCell ref="D48:E48"/>
    <mergeCell ref="A1:E1"/>
    <mergeCell ref="A3:E3"/>
    <mergeCell ref="A4:E4"/>
    <mergeCell ref="B11:C11"/>
    <mergeCell ref="D11:E11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연결 재무상태표</vt:lpstr>
      <vt:lpstr>연결 포괄손익계산서</vt:lpstr>
      <vt:lpstr>별도 재무상태표</vt:lpstr>
      <vt:lpstr>별도 포괄손익계산서</vt:lpstr>
    </vt:vector>
  </TitlesOfParts>
  <Company>대신증권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Miyun Lee</dc:creator>
  <cp:lastModifiedBy>DAISHIN</cp:lastModifiedBy>
  <dcterms:created xsi:type="dcterms:W3CDTF">2016-07-14T08:12:51Z</dcterms:created>
  <dcterms:modified xsi:type="dcterms:W3CDTF">2020-08-10T07:36:34Z</dcterms:modified>
</cp:coreProperties>
</file>